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202300"/>
  <mc:AlternateContent xmlns:mc="http://schemas.openxmlformats.org/markup-compatibility/2006">
    <mc:Choice Requires="x15">
      <x15ac:absPath xmlns:x15ac="http://schemas.microsoft.com/office/spreadsheetml/2010/11/ac" url="M:\Dep-Statistics\SD_Workspace\BAA_INSURANCE\Sarah_RESTORED_20251009_145803\RE\Internet tables\"/>
    </mc:Choice>
  </mc:AlternateContent>
  <xr:revisionPtr revIDLastSave="0" documentId="13_ncr:1_{38CA74E8-DDA3-48F3-AC28-3BC59945A8D0}" xr6:coauthVersionLast="47" xr6:coauthVersionMax="47" xr10:uidLastSave="{00000000-0000-0000-0000-000000000000}"/>
  <bookViews>
    <workbookView xWindow="28680" yWindow="-5160" windowWidth="29040" windowHeight="17520" tabRatio="733" xr2:uid="{5A5A9A05-6FF1-409A-B21E-405D7E3F7637}"/>
  </bookViews>
  <sheets>
    <sheet name="Volume" sheetId="15" r:id="rId1"/>
    <sheet name="Median Credit Limit" sheetId="1" r:id="rId2"/>
    <sheet name="Median Market Value Origination" sheetId="17" r:id="rId3"/>
    <sheet name="Median Market Value Completed" sheetId="20" r:id="rId4"/>
    <sheet name="Median Transaction Value" sheetId="21" r:id="rId5"/>
    <sheet name="Definitions" sheetId="19" r:id="rId6"/>
    <sheet name="Metadata" sheetId="1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2" i="15" l="1"/>
  <c r="N52" i="15"/>
  <c r="E52" i="15"/>
  <c r="B52" i="15"/>
  <c r="N45" i="15"/>
</calcChain>
</file>

<file path=xl/sharedStrings.xml><?xml version="1.0" encoding="utf-8"?>
<sst xmlns="http://schemas.openxmlformats.org/spreadsheetml/2006/main" count="432" uniqueCount="169">
  <si>
    <t>Property used for Primary Residence</t>
  </si>
  <si>
    <t xml:space="preserve">Real Estate Being Financed by the Loan </t>
  </si>
  <si>
    <t>Other Assets, Excluding Real Estate</t>
  </si>
  <si>
    <t>Shell</t>
  </si>
  <si>
    <t>Southern Harbour</t>
  </si>
  <si>
    <t>Northern Harbour</t>
  </si>
  <si>
    <t>South Eastern</t>
  </si>
  <si>
    <t xml:space="preserve">Western </t>
  </si>
  <si>
    <t>Nothern</t>
  </si>
  <si>
    <t>Gozo and Commino</t>
  </si>
  <si>
    <t>Bormla</t>
  </si>
  <si>
    <t>Floriana</t>
  </si>
  <si>
    <t>Ħal Luqa</t>
  </si>
  <si>
    <t>Ħal Tarxien</t>
  </si>
  <si>
    <t>Ħaż-Żabbar</t>
  </si>
  <si>
    <t>Il-Birgu</t>
  </si>
  <si>
    <t>Il-Fgura</t>
  </si>
  <si>
    <t>Il-Kalkara</t>
  </si>
  <si>
    <t>Il-Marsa</t>
  </si>
  <si>
    <t>Ix-Xgħajra</t>
  </si>
  <si>
    <t>L-Isla</t>
  </si>
  <si>
    <t>Raħal Ġdid</t>
  </si>
  <si>
    <t>Santa Luċija</t>
  </si>
  <si>
    <t>Valletta</t>
  </si>
  <si>
    <t>Birkirkara</t>
  </si>
  <si>
    <t>Ħal Qormi</t>
  </si>
  <si>
    <t>Il-Gżira</t>
  </si>
  <si>
    <t>Il-Ħamrun</t>
  </si>
  <si>
    <t>L-Imsida</t>
  </si>
  <si>
    <t>Pembroke</t>
  </si>
  <si>
    <t>San Ġiljan</t>
  </si>
  <si>
    <t>San Ġwann</t>
  </si>
  <si>
    <t>Santa Venera</t>
  </si>
  <si>
    <t>Ta' Xbiex</t>
  </si>
  <si>
    <t>Tal-Pieta'</t>
  </si>
  <si>
    <t>Tas-Sliema</t>
  </si>
  <si>
    <t>Birżebbuġa</t>
  </si>
  <si>
    <t>Ħal Għaxaq</t>
  </si>
  <si>
    <t>Ħal Kirkop</t>
  </si>
  <si>
    <t>Ħal Safi</t>
  </si>
  <si>
    <t>Il-Gudja</t>
  </si>
  <si>
    <t>Il-Qrendi</t>
  </si>
  <si>
    <t>Iż-Żejtun</t>
  </si>
  <si>
    <t>Iż-Żurrieq</t>
  </si>
  <si>
    <t>L-Imqabba</t>
  </si>
  <si>
    <t>Marsaskala</t>
  </si>
  <si>
    <t>Marsaxlokk</t>
  </si>
  <si>
    <t>Western</t>
  </si>
  <si>
    <t>Ħad-Dingli</t>
  </si>
  <si>
    <t>Ħal Balzan</t>
  </si>
  <si>
    <t>Ħal Lija</t>
  </si>
  <si>
    <t>Ħ'Attard</t>
  </si>
  <si>
    <t>Ħaż-Żebbuġ</t>
  </si>
  <si>
    <t>Ir-Rabat</t>
  </si>
  <si>
    <t>Is-Siġġiewi</t>
  </si>
  <si>
    <t>L-Iklin</t>
  </si>
  <si>
    <t>L-Imdina</t>
  </si>
  <si>
    <t>L-Imtarfa</t>
  </si>
  <si>
    <t>Northern</t>
  </si>
  <si>
    <t>Ħal Għargħur</t>
  </si>
  <si>
    <t>Il-Mellieħa</t>
  </si>
  <si>
    <t>Il-Mosta</t>
  </si>
  <si>
    <t>In-Naxxar</t>
  </si>
  <si>
    <t>L-Imġarr</t>
  </si>
  <si>
    <t>San Pawl Il-Baħar</t>
  </si>
  <si>
    <t>Gozo and Comino</t>
  </si>
  <si>
    <t>Għajnsielem and Comino</t>
  </si>
  <si>
    <t>Il-Fontana</t>
  </si>
  <si>
    <t>Il-Munxar</t>
  </si>
  <si>
    <t>Il-Qala</t>
  </si>
  <si>
    <t>In-Nadur</t>
  </si>
  <si>
    <t>Ir-Rabat, Għawdex</t>
  </si>
  <si>
    <t>Ix-Xagħra</t>
  </si>
  <si>
    <t>Ix-Xewkija</t>
  </si>
  <si>
    <t>Iż-Żebbuġ</t>
  </si>
  <si>
    <t>L-Għarb</t>
  </si>
  <si>
    <t>L-Għasri</t>
  </si>
  <si>
    <t>San Lawrenz</t>
  </si>
  <si>
    <t>Ta' Kerċem</t>
  </si>
  <si>
    <t>Ta' Sannat</t>
  </si>
  <si>
    <t>Finished</t>
  </si>
  <si>
    <t>Furnished</t>
  </si>
  <si>
    <t>Part-time employee</t>
  </si>
  <si>
    <t>Full-time employee</t>
  </si>
  <si>
    <t>Self-employed</t>
  </si>
  <si>
    <t>Unemployed</t>
  </si>
  <si>
    <t>Retired</t>
  </si>
  <si>
    <t>Other</t>
  </si>
  <si>
    <t>Total</t>
  </si>
  <si>
    <t>Other Real Estate Not Being Financed by the Loan</t>
  </si>
  <si>
    <t xml:space="preserve">      Between EUR 30,000 and EUR 40,0000</t>
  </si>
  <si>
    <t xml:space="preserve">      Between EUR 40,000 and EUR 50,0000</t>
  </si>
  <si>
    <t xml:space="preserve">      Between EUR 50,000 and EUR 70,0000</t>
  </si>
  <si>
    <t>Between 100sqm and 200sqm</t>
  </si>
  <si>
    <t>Total volume of loans - Natural Persons</t>
  </si>
  <si>
    <t>Total volume of loans of which:</t>
  </si>
  <si>
    <t>The volume of loans split by the property state</t>
  </si>
  <si>
    <t>The volume of loans split by the property size (in sqm)</t>
  </si>
  <si>
    <t>The volume of loans split by the occupational status of the first customer</t>
  </si>
  <si>
    <t>Between 200sqm and 300sqm</t>
  </si>
  <si>
    <t>More than 300sqm</t>
  </si>
  <si>
    <t xml:space="preserve">       Between 25 and 35 years of age</t>
  </si>
  <si>
    <t xml:space="preserve">       Between 35 and 50 years of age</t>
  </si>
  <si>
    <t xml:space="preserve">       More than 50 </t>
  </si>
  <si>
    <t>The median value of loans - Natural Persons</t>
  </si>
  <si>
    <t>Median value of loans of which:</t>
  </si>
  <si>
    <t>The median  value of loans split by the property state</t>
  </si>
  <si>
    <t>The median value of loans split by the property size (in sqm)</t>
  </si>
  <si>
    <t>The volume of loans split by the gross annual income of customers (If more than one customer, the gross annual  income of all customers is reported)</t>
  </si>
  <si>
    <t>The volume of loans split by collateral</t>
  </si>
  <si>
    <t>The median value of loans split by the gross annual income of customers (If more than one customer, the gross annual  income of all customers is reported)</t>
  </si>
  <si>
    <t>The median value of loans split by  the occupational status of the first customer</t>
  </si>
  <si>
    <t>The median  value of loans split by collateral</t>
  </si>
  <si>
    <t>Median of all property types</t>
  </si>
  <si>
    <t>Apartments + Penthouses</t>
  </si>
  <si>
    <t xml:space="preserve">Maisonettes </t>
  </si>
  <si>
    <t>Town Houses</t>
  </si>
  <si>
    <t>Houses of Character</t>
  </si>
  <si>
    <t>Villas/Bungalows</t>
  </si>
  <si>
    <t>Farmhouse</t>
  </si>
  <si>
    <t>Terraced Houses</t>
  </si>
  <si>
    <t>Swieqi</t>
  </si>
  <si>
    <t>The volume of loans split by age of the customers *</t>
  </si>
  <si>
    <t>* In the case of muitlple borrowers the average age is considered</t>
  </si>
  <si>
    <r>
      <rPr>
        <sz val="8"/>
        <color theme="1"/>
        <rFont val="Aptos Narrow"/>
        <family val="2"/>
        <scheme val="minor"/>
      </rPr>
      <t xml:space="preserve">*  </t>
    </r>
    <r>
      <rPr>
        <sz val="11"/>
        <color theme="1"/>
        <rFont val="Aptos Narrow"/>
        <family val="2"/>
        <scheme val="minor"/>
      </rPr>
      <t>In the case of muitlple borrowers the average age is considered</t>
    </r>
  </si>
  <si>
    <r>
      <t>1 - Houses</t>
    </r>
    <r>
      <rPr>
        <b/>
        <sz val="8"/>
        <color theme="1"/>
        <rFont val="Aptos Narrow"/>
        <family val="2"/>
        <scheme val="minor"/>
      </rPr>
      <t xml:space="preserve"> </t>
    </r>
  </si>
  <si>
    <t>2 - Other - Occupational Status</t>
  </si>
  <si>
    <r>
      <t xml:space="preserve">Houses </t>
    </r>
    <r>
      <rPr>
        <b/>
        <sz val="8"/>
        <rFont val="Verdana"/>
        <family val="2"/>
      </rPr>
      <t>1</t>
    </r>
  </si>
  <si>
    <r>
      <t>Other</t>
    </r>
    <r>
      <rPr>
        <sz val="8"/>
        <color theme="1"/>
        <rFont val="Aptos Narrow"/>
        <family val="2"/>
        <scheme val="minor"/>
      </rPr>
      <t xml:space="preserve"> 2</t>
    </r>
  </si>
  <si>
    <t>Real Estate</t>
  </si>
  <si>
    <t>Natural Person</t>
  </si>
  <si>
    <t>Volume</t>
  </si>
  <si>
    <t>The total number of loans falling under a particular category.</t>
  </si>
  <si>
    <t>Year</t>
  </si>
  <si>
    <t>The year in which the contract was signed.</t>
  </si>
  <si>
    <t xml:space="preserve">The value of the property as per Architect Estimate (at current state) - at origination. The value as assessed by an independent external or internal appraiser. </t>
  </si>
  <si>
    <t>Attribute</t>
  </si>
  <si>
    <t>Description</t>
  </si>
  <si>
    <t>Property consisting of land or buildings. Loans financed to purchase assets other than Real Estate but backed by Real Estate are being excluded.</t>
  </si>
  <si>
    <r>
      <t>The median value of loans split by the age of the customers</t>
    </r>
    <r>
      <rPr>
        <b/>
        <sz val="8"/>
        <rFont val="Aptos Narrow"/>
        <family val="2"/>
        <scheme val="minor"/>
      </rPr>
      <t xml:space="preserve">  *</t>
    </r>
  </si>
  <si>
    <r>
      <t xml:space="preserve">      Being less than </t>
    </r>
    <r>
      <rPr>
        <sz val="11"/>
        <rFont val="Aptos Narrow"/>
        <family val="2"/>
        <scheme val="minor"/>
      </rPr>
      <t>EUR</t>
    </r>
    <r>
      <rPr>
        <sz val="11"/>
        <color theme="1"/>
        <rFont val="Aptos Narrow"/>
        <family val="2"/>
        <scheme val="minor"/>
      </rPr>
      <t xml:space="preserve"> 30,000</t>
    </r>
  </si>
  <si>
    <t xml:space="preserve">     More than EUR 70,000</t>
  </si>
  <si>
    <t>Property not used for Primary Residence</t>
  </si>
  <si>
    <t xml:space="preserve">3 - Locality </t>
  </si>
  <si>
    <t>4 - Other - Types of Collateral</t>
  </si>
  <si>
    <r>
      <t xml:space="preserve">The volume of loans split by locality </t>
    </r>
    <r>
      <rPr>
        <b/>
        <sz val="8"/>
        <color theme="1"/>
        <rFont val="Aptos Narrow"/>
        <family val="2"/>
        <scheme val="minor"/>
      </rPr>
      <t>3</t>
    </r>
  </si>
  <si>
    <r>
      <t xml:space="preserve">Other </t>
    </r>
    <r>
      <rPr>
        <sz val="8"/>
        <color theme="1"/>
        <rFont val="Aptos Narrow"/>
        <family val="2"/>
        <scheme val="minor"/>
      </rPr>
      <t>4</t>
    </r>
  </si>
  <si>
    <t>On plan/Under Development</t>
  </si>
  <si>
    <t>Being less than 100sqm</t>
  </si>
  <si>
    <t xml:space="preserve">         First Time Buyer</t>
  </si>
  <si>
    <t xml:space="preserve">         Not First Time Buyer</t>
  </si>
  <si>
    <t>Real Estate Loans granted to Natural Persons for Owner-Occupied Residential Purposes (Volume)</t>
  </si>
  <si>
    <t xml:space="preserve">       Between 18 and 25 years of age</t>
  </si>
  <si>
    <r>
      <t xml:space="preserve">        Between 18 and 25 </t>
    </r>
    <r>
      <rPr>
        <sz val="11"/>
        <rFont val="Aptos Narrow"/>
        <family val="2"/>
        <scheme val="minor"/>
      </rPr>
      <t>years of age</t>
    </r>
  </si>
  <si>
    <r>
      <t xml:space="preserve">The median value of loans split by locality </t>
    </r>
    <r>
      <rPr>
        <b/>
        <sz val="8"/>
        <color theme="1"/>
        <rFont val="Aptos Narrow"/>
        <family val="2"/>
        <scheme val="minor"/>
      </rPr>
      <t>3</t>
    </r>
  </si>
  <si>
    <r>
      <t xml:space="preserve">       Between 18 and 25 </t>
    </r>
    <r>
      <rPr>
        <sz val="11"/>
        <rFont val="Aptos Narrow"/>
        <family val="2"/>
        <scheme val="minor"/>
      </rPr>
      <t>years of age</t>
    </r>
  </si>
  <si>
    <r>
      <t xml:space="preserve">A </t>
    </r>
    <r>
      <rPr>
        <sz val="11"/>
        <rFont val="Aptos Narrow"/>
        <family val="2"/>
        <scheme val="minor"/>
      </rPr>
      <t>person that is an individual human being, distinguished from the broader category of a legal person (e.g. A company).</t>
    </r>
    <r>
      <rPr>
        <sz val="11"/>
        <color rgb="FF000000"/>
        <rFont val="Aptos Narrow"/>
        <family val="2"/>
        <scheme val="minor"/>
      </rPr>
      <t xml:space="preserve">  Natural Persons include sole traders.</t>
    </r>
  </si>
  <si>
    <t>The  estimated value of the property on which the loan is issued, upon completion stage.  In the case of a purchase of land including airspace, shell form or refurbishment, the market value of the property, as estimated by an appointed Architect, shall take into consideration an estimation of the costs incurred to make the property habitable.</t>
  </si>
  <si>
    <t>Real Estate Loans granted to Natural Persons  for Owner-Occupied Residential Purposes (Value in EUR- Median transaction value of the loan-financed properties at loan contract inception)</t>
  </si>
  <si>
    <t>Real Estate Loans granted to Natural Persons  for Owner-Occupied Residential Purposes (Value in EUR- Median market value of loan-financed properties once completed )</t>
  </si>
  <si>
    <t>Real Estate Loans granted to Natural Persons  for Owner-Occupied Residential Purposes (Value in EUR- Median market value of loan-financed properties at loan contract inception )</t>
  </si>
  <si>
    <t>Real Estate Loans granted to Natural Persons  for Owner-Occupied Residential Purposes (Value in EUR- Median credit limit granted at loan contract inception )</t>
  </si>
  <si>
    <t xml:space="preserve">Credit limit granted at loan contract inception </t>
  </si>
  <si>
    <t xml:space="preserve">Market value of loan-financed properties at loan contract inception </t>
  </si>
  <si>
    <t>Market value of loan-financed properties once completed</t>
  </si>
  <si>
    <t>Transaction value of the loan-financed properties at loan contract inception</t>
  </si>
  <si>
    <t>2025 (Provisional)</t>
  </si>
  <si>
    <t>Refers to the amount (credit limit) granted to the borrower to finance real estate, that is the commitment level.  It is the credit sanctioned by banks at the loan contract inception.</t>
  </si>
  <si>
    <t>The value of the transaction affected by the natural person when buying the property as registered in the notarial deed.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</si>
</sst>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8" x14ac:knownFonts="1">
    <font>
      <sz val="11"/>
      <color theme="1"/>
      <name val="Aptos Narrow"/>
      <family val="2"/>
      <scheme val="minor"/>
    </font>
    <font>
      <b/>
      <sz val="11"/>
      <color theme="1"/>
      <name val="Aptos Narrow"/>
      <family val="2"/>
      <scheme val="minor"/>
    </font>
    <font>
      <b/>
      <sz val="10"/>
      <name val="Verdana"/>
      <family val="2"/>
    </font>
    <font>
      <sz val="10"/>
      <color rgb="FF000000"/>
      <name val="Arial"/>
      <family val="2"/>
    </font>
    <font>
      <b/>
      <sz val="9"/>
      <color rgb="FF646464"/>
      <name val="Calibri"/>
      <family val="2"/>
    </font>
    <font>
      <sz val="9"/>
      <color rgb="FF646464"/>
      <name val="Calibri"/>
      <family val="2"/>
    </font>
    <font>
      <strike/>
      <sz val="11"/>
      <color theme="1"/>
      <name val="Aptos Narrow"/>
      <family val="2"/>
      <scheme val="minor"/>
    </font>
    <font>
      <sz val="11"/>
      <color theme="1"/>
      <name val="Aptos Narrow"/>
      <family val="2"/>
      <scheme val="minor"/>
    </font>
    <font>
      <b/>
      <sz val="11"/>
      <name val="Aptos Narrow"/>
      <family val="2"/>
      <scheme val="minor"/>
    </font>
    <font>
      <sz val="11"/>
      <name val="Aptos Narrow"/>
      <family val="2"/>
      <scheme val="minor"/>
    </font>
    <font>
      <b/>
      <sz val="16"/>
      <color theme="1"/>
      <name val="Aptos Narrow"/>
      <family val="2"/>
      <scheme val="minor"/>
    </font>
    <font>
      <b/>
      <sz val="8"/>
      <name val="Verdana"/>
      <family val="2"/>
    </font>
    <font>
      <b/>
      <sz val="8"/>
      <name val="Aptos Narrow"/>
      <family val="2"/>
      <scheme val="minor"/>
    </font>
    <font>
      <sz val="8"/>
      <color theme="1"/>
      <name val="Aptos Narrow"/>
      <family val="2"/>
      <scheme val="minor"/>
    </font>
    <font>
      <b/>
      <sz val="8"/>
      <color theme="1"/>
      <name val="Aptos Narrow"/>
      <family val="2"/>
      <scheme val="minor"/>
    </font>
    <font>
      <b/>
      <u/>
      <sz val="12"/>
      <color theme="1"/>
      <name val="Aptos Narrow"/>
      <family val="2"/>
      <scheme val="minor"/>
    </font>
    <font>
      <b/>
      <sz val="12"/>
      <color rgb="FF000000"/>
      <name val="Aptos Narrow"/>
      <family val="2"/>
      <scheme val="minor"/>
    </font>
    <font>
      <sz val="11"/>
      <color rgb="FF000000"/>
      <name val="Aptos Narrow"/>
      <family val="2"/>
      <scheme val="minor"/>
    </font>
  </fonts>
  <fills count="7">
    <fill>
      <patternFill patternType="none"/>
    </fill>
    <fill>
      <patternFill patternType="gray125"/>
    </fill>
    <fill>
      <patternFill patternType="solid">
        <fgColor rgb="FFFFFF00"/>
        <bgColor rgb="FF000000"/>
      </patternFill>
    </fill>
    <fill>
      <patternFill patternType="solid">
        <fgColor theme="5" tint="0.79998168889431442"/>
        <bgColor indexed="64"/>
      </patternFill>
    </fill>
    <fill>
      <patternFill patternType="mediumGray"/>
    </fill>
    <fill>
      <patternFill patternType="solid">
        <fgColor rgb="FFFFFF00"/>
        <bgColor indexed="64"/>
      </patternFill>
    </fill>
    <fill>
      <patternFill patternType="solid">
        <fgColor theme="2" tint="-9.9978637043366805E-2"/>
        <bgColor indexed="64"/>
      </patternFill>
    </fill>
  </fills>
  <borders count="22">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3">
    <xf numFmtId="0" fontId="0" fillId="0" borderId="0"/>
    <xf numFmtId="0" fontId="3" fillId="0" borderId="0" applyNumberFormat="0" applyBorder="0" applyProtection="0"/>
    <xf numFmtId="43" fontId="7" fillId="0" borderId="0" applyFont="0" applyFill="0" applyBorder="0" applyAlignment="0" applyProtection="0"/>
  </cellStyleXfs>
  <cellXfs count="91">
    <xf numFmtId="0" fontId="0" fillId="0" borderId="0" xfId="0"/>
    <xf numFmtId="0" fontId="1" fillId="0" borderId="0" xfId="0" applyFont="1" applyAlignment="1">
      <alignment horizontal="center"/>
    </xf>
    <xf numFmtId="0" fontId="0" fillId="0" borderId="0" xfId="0" applyAlignment="1">
      <alignment horizontal="left" indent="2"/>
    </xf>
    <xf numFmtId="0" fontId="0" fillId="0" borderId="0" xfId="0" applyAlignment="1">
      <alignment horizontal="center"/>
    </xf>
    <xf numFmtId="0" fontId="6" fillId="0" borderId="0" xfId="0" applyFont="1"/>
    <xf numFmtId="0" fontId="6" fillId="0" borderId="0" xfId="0" applyFont="1" applyAlignment="1">
      <alignment horizontal="center"/>
    </xf>
    <xf numFmtId="0" fontId="6" fillId="0" borderId="6" xfId="0" applyFont="1" applyBorder="1"/>
    <xf numFmtId="0" fontId="8" fillId="0" borderId="6" xfId="0" applyFont="1" applyBorder="1"/>
    <xf numFmtId="0" fontId="0" fillId="0" borderId="6" xfId="0" applyBorder="1"/>
    <xf numFmtId="0" fontId="8" fillId="0" borderId="6" xfId="0" applyFont="1" applyBorder="1" applyAlignment="1">
      <alignment wrapText="1"/>
    </xf>
    <xf numFmtId="0" fontId="1" fillId="0" borderId="6" xfId="0" applyFont="1" applyBorder="1"/>
    <xf numFmtId="0" fontId="0" fillId="0" borderId="6" xfId="0" applyBorder="1" applyAlignment="1">
      <alignment horizontal="left" indent="2"/>
    </xf>
    <xf numFmtId="0" fontId="1" fillId="0" borderId="7" xfId="0" applyFont="1" applyBorder="1" applyAlignment="1">
      <alignment horizontal="left"/>
    </xf>
    <xf numFmtId="0" fontId="1" fillId="0" borderId="8" xfId="0" applyFont="1" applyBorder="1" applyAlignment="1">
      <alignment horizontal="center"/>
    </xf>
    <xf numFmtId="0" fontId="0" fillId="0" borderId="4" xfId="0" applyBorder="1" applyAlignment="1">
      <alignment wrapText="1"/>
    </xf>
    <xf numFmtId="164" fontId="0" fillId="0" borderId="0" xfId="2" applyNumberFormat="1" applyFont="1" applyAlignment="1">
      <alignment horizontal="center"/>
    </xf>
    <xf numFmtId="164" fontId="6" fillId="0" borderId="0" xfId="2" applyNumberFormat="1" applyFont="1" applyAlignment="1">
      <alignment horizontal="center"/>
    </xf>
    <xf numFmtId="164" fontId="1" fillId="0" borderId="0" xfId="2" applyNumberFormat="1" applyFont="1" applyAlignment="1">
      <alignment horizontal="center"/>
    </xf>
    <xf numFmtId="164" fontId="1" fillId="0" borderId="6" xfId="2" applyNumberFormat="1" applyFont="1" applyBorder="1" applyAlignment="1">
      <alignment horizontal="center"/>
    </xf>
    <xf numFmtId="164" fontId="0" fillId="0" borderId="11" xfId="2" applyNumberFormat="1" applyFont="1" applyBorder="1" applyAlignment="1">
      <alignment horizontal="center"/>
    </xf>
    <xf numFmtId="164" fontId="0" fillId="0" borderId="9" xfId="2" applyNumberFormat="1" applyFont="1" applyBorder="1" applyAlignment="1">
      <alignment horizontal="center"/>
    </xf>
    <xf numFmtId="164" fontId="0" fillId="0" borderId="8" xfId="2" applyNumberFormat="1" applyFont="1" applyBorder="1" applyAlignment="1">
      <alignment horizontal="center"/>
    </xf>
    <xf numFmtId="0" fontId="0" fillId="4" borderId="0" xfId="0" applyFill="1"/>
    <xf numFmtId="0" fontId="0" fillId="0" borderId="11" xfId="0" applyBorder="1"/>
    <xf numFmtId="0" fontId="0" fillId="0" borderId="9" xfId="0" applyBorder="1"/>
    <xf numFmtId="164" fontId="0" fillId="0" borderId="0" xfId="2" applyNumberFormat="1" applyFont="1"/>
    <xf numFmtId="0" fontId="0" fillId="0" borderId="6" xfId="0" applyBorder="1" applyAlignment="1">
      <alignment horizontal="center"/>
    </xf>
    <xf numFmtId="0" fontId="0" fillId="0" borderId="8" xfId="0" applyBorder="1"/>
    <xf numFmtId="164" fontId="0" fillId="0" borderId="6" xfId="2" applyNumberFormat="1" applyFont="1" applyBorder="1"/>
    <xf numFmtId="0" fontId="2" fillId="2" borderId="15" xfId="0" applyFont="1" applyFill="1" applyBorder="1" applyAlignment="1">
      <alignment horizontal="center" vertical="center" wrapText="1"/>
    </xf>
    <xf numFmtId="164" fontId="0" fillId="0" borderId="0" xfId="2" applyNumberFormat="1" applyFont="1" applyAlignment="1">
      <alignment horizontal="right" indent="2"/>
    </xf>
    <xf numFmtId="164" fontId="0" fillId="0" borderId="6" xfId="2" applyNumberFormat="1" applyFont="1" applyBorder="1" applyAlignment="1">
      <alignment horizontal="right" indent="2"/>
    </xf>
    <xf numFmtId="164" fontId="0" fillId="0" borderId="0" xfId="2" applyNumberFormat="1" applyFont="1" applyAlignment="1">
      <alignment horizontal="left" indent="2"/>
    </xf>
    <xf numFmtId="164" fontId="0" fillId="0" borderId="0" xfId="2" applyNumberFormat="1" applyFont="1" applyFill="1" applyBorder="1"/>
    <xf numFmtId="164" fontId="0" fillId="0" borderId="0" xfId="2" applyNumberFormat="1" applyFont="1" applyBorder="1"/>
    <xf numFmtId="0" fontId="2" fillId="5" borderId="1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164" fontId="0" fillId="0" borderId="9" xfId="2" applyNumberFormat="1" applyFont="1" applyBorder="1" applyAlignment="1">
      <alignment horizontal="right" indent="2"/>
    </xf>
    <xf numFmtId="164" fontId="0" fillId="0" borderId="8" xfId="2" applyNumberFormat="1" applyFont="1" applyBorder="1" applyAlignment="1">
      <alignment horizontal="right" indent="2"/>
    </xf>
    <xf numFmtId="0" fontId="0" fillId="4" borderId="8" xfId="0" applyFill="1" applyBorder="1"/>
    <xf numFmtId="164" fontId="0" fillId="0" borderId="0" xfId="2" applyNumberFormat="1" applyFont="1" applyFill="1" applyAlignment="1">
      <alignment horizontal="right" indent="2"/>
    </xf>
    <xf numFmtId="164" fontId="0" fillId="0" borderId="0" xfId="2" applyNumberFormat="1" applyFont="1" applyFill="1"/>
    <xf numFmtId="164" fontId="0" fillId="0" borderId="6" xfId="2" applyNumberFormat="1" applyFont="1" applyFill="1" applyBorder="1" applyAlignment="1">
      <alignment horizontal="right" indent="2"/>
    </xf>
    <xf numFmtId="0" fontId="6" fillId="0" borderId="6" xfId="0" applyFont="1" applyBorder="1" applyAlignment="1">
      <alignment horizontal="center"/>
    </xf>
    <xf numFmtId="164" fontId="1" fillId="0" borderId="10" xfId="2" applyNumberFormat="1" applyFont="1" applyBorder="1" applyAlignment="1">
      <alignment horizontal="right" indent="2"/>
    </xf>
    <xf numFmtId="164" fontId="1" fillId="0" borderId="6" xfId="2" applyNumberFormat="1" applyFont="1" applyBorder="1" applyAlignment="1">
      <alignment horizontal="right" indent="2"/>
    </xf>
    <xf numFmtId="164" fontId="1" fillId="0" borderId="6" xfId="2" applyNumberFormat="1" applyFont="1" applyBorder="1"/>
    <xf numFmtId="164" fontId="0" fillId="0" borderId="0" xfId="2" applyNumberFormat="1" applyFont="1" applyFill="1" applyAlignment="1">
      <alignment horizontal="center"/>
    </xf>
    <xf numFmtId="164" fontId="1" fillId="0" borderId="6" xfId="2" applyNumberFormat="1" applyFont="1" applyFill="1" applyBorder="1" applyAlignment="1">
      <alignment horizontal="center"/>
    </xf>
    <xf numFmtId="0" fontId="5" fillId="0" borderId="0" xfId="1" applyFont="1" applyBorder="1" applyAlignment="1" applyProtection="1">
      <alignment horizontal="left" vertical="center" indent="3"/>
    </xf>
    <xf numFmtId="0" fontId="5" fillId="0" borderId="0" xfId="1" applyFont="1" applyBorder="1" applyAlignment="1" applyProtection="1">
      <alignment horizontal="left" vertical="center" wrapText="1" indent="3"/>
    </xf>
    <xf numFmtId="0" fontId="4" fillId="0" borderId="0" xfId="1" applyFont="1" applyBorder="1" applyAlignment="1" applyProtection="1">
      <alignment horizontal="left" vertical="center" indent="2"/>
    </xf>
    <xf numFmtId="0" fontId="4" fillId="0" borderId="5" xfId="1" applyFont="1" applyBorder="1" applyAlignment="1" applyProtection="1">
      <alignment horizontal="center" vertical="center"/>
    </xf>
    <xf numFmtId="164" fontId="8" fillId="0" borderId="6" xfId="2" applyNumberFormat="1" applyFont="1" applyFill="1" applyBorder="1" applyAlignment="1">
      <alignment horizontal="center"/>
    </xf>
    <xf numFmtId="0" fontId="0" fillId="0" borderId="0" xfId="0" applyAlignment="1">
      <alignment horizontal="left" vertical="center" wrapText="1"/>
    </xf>
    <xf numFmtId="0" fontId="2" fillId="5" borderId="15" xfId="0" applyFont="1" applyFill="1" applyBorder="1" applyAlignment="1">
      <alignment horizontal="center" vertical="center" wrapText="1"/>
    </xf>
    <xf numFmtId="0" fontId="1" fillId="0" borderId="6" xfId="0" applyFont="1" applyBorder="1" applyAlignment="1">
      <alignment wrapText="1"/>
    </xf>
    <xf numFmtId="0" fontId="1" fillId="6" borderId="5" xfId="0" applyFont="1" applyFill="1" applyBorder="1" applyAlignment="1">
      <alignment horizontal="center"/>
    </xf>
    <xf numFmtId="0" fontId="15" fillId="0" borderId="16" xfId="0" applyFont="1" applyBorder="1" applyAlignment="1">
      <alignment horizontal="center" vertical="center"/>
    </xf>
    <xf numFmtId="164" fontId="0" fillId="0" borderId="6" xfId="2" applyNumberFormat="1" applyFont="1" applyFill="1" applyBorder="1" applyAlignment="1">
      <alignment horizontal="center"/>
    </xf>
    <xf numFmtId="164" fontId="7" fillId="0" borderId="0" xfId="2" applyNumberFormat="1" applyFont="1" applyFill="1" applyAlignment="1">
      <alignment horizontal="center"/>
    </xf>
    <xf numFmtId="164" fontId="7" fillId="0" borderId="6" xfId="2" applyNumberFormat="1" applyFont="1" applyFill="1" applyBorder="1" applyAlignment="1">
      <alignment horizontal="center"/>
    </xf>
    <xf numFmtId="164" fontId="1" fillId="0" borderId="8" xfId="2" applyNumberFormat="1" applyFont="1" applyBorder="1" applyAlignment="1">
      <alignment horizontal="center"/>
    </xf>
    <xf numFmtId="164" fontId="7" fillId="0" borderId="0" xfId="2" applyNumberFormat="1" applyFont="1"/>
    <xf numFmtId="164" fontId="6" fillId="0" borderId="0" xfId="2" applyNumberFormat="1" applyFont="1"/>
    <xf numFmtId="164" fontId="0" fillId="0" borderId="11" xfId="2" applyNumberFormat="1" applyFont="1" applyBorder="1"/>
    <xf numFmtId="164" fontId="0" fillId="0" borderId="9" xfId="2" applyNumberFormat="1" applyFont="1" applyBorder="1"/>
    <xf numFmtId="164" fontId="1" fillId="0" borderId="0" xfId="2" applyNumberFormat="1" applyFont="1"/>
    <xf numFmtId="164" fontId="7" fillId="0" borderId="0" xfId="2" applyNumberFormat="1" applyFont="1" applyAlignment="1">
      <alignment horizontal="left" indent="2"/>
    </xf>
    <xf numFmtId="164" fontId="7" fillId="0" borderId="9" xfId="2" applyNumberFormat="1" applyFont="1" applyBorder="1"/>
    <xf numFmtId="164" fontId="7" fillId="0" borderId="0" xfId="2" applyNumberFormat="1" applyFont="1" applyAlignment="1">
      <alignment horizontal="right" indent="2"/>
    </xf>
    <xf numFmtId="164" fontId="7" fillId="0" borderId="0" xfId="2" applyNumberFormat="1" applyFont="1" applyFill="1" applyAlignment="1">
      <alignment horizontal="right" indent="2"/>
    </xf>
    <xf numFmtId="164" fontId="0" fillId="0" borderId="8" xfId="2" applyNumberFormat="1" applyFont="1" applyBorder="1"/>
    <xf numFmtId="164" fontId="1" fillId="0" borderId="8" xfId="2" applyNumberFormat="1" applyFont="1" applyBorder="1"/>
    <xf numFmtId="164" fontId="1" fillId="0" borderId="10" xfId="2" applyNumberFormat="1" applyFont="1" applyFill="1" applyBorder="1" applyAlignment="1">
      <alignment horizontal="center"/>
    </xf>
    <xf numFmtId="164" fontId="6" fillId="0" borderId="0" xfId="2" applyNumberFormat="1" applyFont="1" applyFill="1" applyAlignment="1">
      <alignment horizontal="center"/>
    </xf>
    <xf numFmtId="164" fontId="6" fillId="0" borderId="6" xfId="2" applyNumberFormat="1" applyFont="1" applyFill="1" applyBorder="1" applyAlignment="1">
      <alignment horizontal="center"/>
    </xf>
    <xf numFmtId="164" fontId="0" fillId="0" borderId="0" xfId="0" applyNumberFormat="1"/>
    <xf numFmtId="164" fontId="1" fillId="0" borderId="6" xfId="2" applyNumberFormat="1" applyFont="1" applyFill="1" applyBorder="1" applyAlignment="1">
      <alignment horizontal="right" indent="2"/>
    </xf>
    <xf numFmtId="0" fontId="16" fillId="0" borderId="16" xfId="0" applyFont="1" applyBorder="1" applyAlignment="1">
      <alignment horizontal="left" vertical="center"/>
    </xf>
    <xf numFmtId="0" fontId="17" fillId="0" borderId="17" xfId="0" applyFont="1" applyBorder="1" applyAlignment="1">
      <alignment horizontal="left" vertical="center" wrapText="1"/>
    </xf>
    <xf numFmtId="0" fontId="16" fillId="0" borderId="18" xfId="0" applyFont="1" applyBorder="1" applyAlignment="1">
      <alignment horizontal="left" vertical="center"/>
    </xf>
    <xf numFmtId="0" fontId="17" fillId="0" borderId="19" xfId="0" applyFont="1" applyBorder="1" applyAlignment="1">
      <alignment horizontal="left" vertical="center" wrapText="1"/>
    </xf>
    <xf numFmtId="0" fontId="16" fillId="0" borderId="18" xfId="0" applyFont="1" applyBorder="1" applyAlignment="1">
      <alignment horizontal="left" vertical="center" wrapText="1"/>
    </xf>
    <xf numFmtId="0" fontId="16" fillId="0" borderId="20" xfId="0" applyFont="1" applyBorder="1" applyAlignment="1">
      <alignment horizontal="left" vertical="center"/>
    </xf>
    <xf numFmtId="0" fontId="17" fillId="0" borderId="21"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3" borderId="0" xfId="0" applyFont="1" applyFill="1" applyAlignment="1">
      <alignment horizontal="center"/>
    </xf>
  </cellXfs>
  <cellStyles count="3">
    <cellStyle name="Comma" xfId="2" builtinId="3"/>
    <cellStyle name="Normal" xfId="0" builtinId="0"/>
    <cellStyle name="Normal_Sheet1" xfId="1" xr:uid="{88FC8B21-159C-410D-9682-D0AC0F4046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8BD0A-942B-4FEB-A0C0-322B57E66486}">
  <dimension ref="A1:EE156"/>
  <sheetViews>
    <sheetView tabSelected="1" zoomScale="80" zoomScaleNormal="80" zoomScaleSheetLayoutView="80" workbookViewId="0">
      <selection activeCell="A2" sqref="A2"/>
    </sheetView>
  </sheetViews>
  <sheetFormatPr defaultColWidth="9.1796875" defaultRowHeight="14.5" x14ac:dyDescent="0.35"/>
  <cols>
    <col min="1" max="1" width="73.54296875" customWidth="1"/>
    <col min="2" max="2" width="16.453125" style="15" customWidth="1"/>
    <col min="3" max="3" width="14.54296875" style="15" customWidth="1"/>
    <col min="4" max="4" width="10.7265625" style="15" customWidth="1"/>
    <col min="5" max="5" width="7.08984375" style="15" customWidth="1"/>
    <col min="6" max="6" width="16.453125" style="15" customWidth="1"/>
    <col min="7" max="7" width="14.54296875" style="15" customWidth="1"/>
    <col min="8" max="8" width="10.7265625" style="15" customWidth="1"/>
    <col min="9" max="9" width="7.08984375" style="15" customWidth="1"/>
    <col min="10" max="10" width="16.453125" style="15" customWidth="1"/>
    <col min="11" max="11" width="14.54296875" style="15" customWidth="1"/>
    <col min="12" max="12" width="10.7265625" style="15" customWidth="1"/>
    <col min="13" max="13" width="8.08984375" style="15" bestFit="1" customWidth="1"/>
    <col min="14" max="14" width="16.453125" style="15" customWidth="1"/>
    <col min="15" max="15" width="14.54296875" style="15" customWidth="1"/>
    <col min="16" max="16" width="10.7265625" style="15" customWidth="1"/>
    <col min="17" max="17" width="7.08984375" style="15" customWidth="1"/>
    <col min="18" max="18" width="17.90625" style="15" customWidth="1"/>
    <col min="19" max="19" width="14.90625" style="15" customWidth="1"/>
    <col min="20" max="20" width="12.90625" style="15" customWidth="1"/>
    <col min="21" max="16384" width="9.1796875" style="15"/>
  </cols>
  <sheetData>
    <row r="1" spans="1:21" customFormat="1" ht="21" x14ac:dyDescent="0.5">
      <c r="A1" s="90" t="s">
        <v>151</v>
      </c>
      <c r="B1" s="90"/>
      <c r="C1" s="90"/>
      <c r="D1" s="90"/>
      <c r="E1" s="90"/>
      <c r="F1" s="90"/>
      <c r="G1" s="90"/>
      <c r="H1" s="90"/>
      <c r="I1" s="90"/>
      <c r="J1" s="90"/>
      <c r="K1" s="90"/>
      <c r="L1" s="90"/>
      <c r="M1" s="90"/>
      <c r="N1" s="90"/>
      <c r="O1" s="90"/>
      <c r="P1" s="90"/>
      <c r="Q1" s="90"/>
      <c r="R1" s="90"/>
      <c r="S1" s="90"/>
      <c r="T1" s="90"/>
      <c r="U1" s="90"/>
    </row>
    <row r="2" spans="1:21" customFormat="1" ht="55.5" customHeight="1" thickBot="1" x14ac:dyDescent="0.4">
      <c r="A2" s="22"/>
      <c r="B2" s="87">
        <v>2021</v>
      </c>
      <c r="C2" s="88"/>
      <c r="D2" s="88"/>
      <c r="E2" s="89"/>
      <c r="F2" s="87">
        <v>2022</v>
      </c>
      <c r="G2" s="88"/>
      <c r="H2" s="88"/>
      <c r="I2" s="89"/>
      <c r="J2" s="87">
        <v>2023</v>
      </c>
      <c r="K2" s="88"/>
      <c r="L2" s="88"/>
      <c r="M2" s="89"/>
      <c r="N2" s="87">
        <v>2024</v>
      </c>
      <c r="O2" s="88"/>
      <c r="P2" s="88"/>
      <c r="Q2" s="89"/>
      <c r="R2" s="87" t="s">
        <v>166</v>
      </c>
      <c r="S2" s="88"/>
      <c r="T2" s="88"/>
      <c r="U2" s="89"/>
    </row>
    <row r="3" spans="1:21" customFormat="1" ht="27.5" thickBot="1" x14ac:dyDescent="0.4">
      <c r="A3" s="22"/>
      <c r="B3" s="35" t="s">
        <v>114</v>
      </c>
      <c r="C3" s="36" t="s">
        <v>115</v>
      </c>
      <c r="D3" s="36" t="s">
        <v>127</v>
      </c>
      <c r="E3" s="56" t="s">
        <v>88</v>
      </c>
      <c r="F3" s="36" t="s">
        <v>114</v>
      </c>
      <c r="G3" s="36" t="s">
        <v>115</v>
      </c>
      <c r="H3" s="36" t="s">
        <v>127</v>
      </c>
      <c r="I3" s="37" t="s">
        <v>88</v>
      </c>
      <c r="J3" s="35" t="s">
        <v>114</v>
      </c>
      <c r="K3" s="36" t="s">
        <v>115</v>
      </c>
      <c r="L3" s="36" t="s">
        <v>127</v>
      </c>
      <c r="M3" s="37" t="s">
        <v>88</v>
      </c>
      <c r="N3" s="35" t="s">
        <v>114</v>
      </c>
      <c r="O3" s="36" t="s">
        <v>115</v>
      </c>
      <c r="P3" s="36" t="s">
        <v>127</v>
      </c>
      <c r="Q3" s="37" t="s">
        <v>88</v>
      </c>
      <c r="R3" s="35" t="s">
        <v>114</v>
      </c>
      <c r="S3" s="36" t="s">
        <v>115</v>
      </c>
      <c r="T3" s="36" t="s">
        <v>127</v>
      </c>
      <c r="U3" s="37" t="s">
        <v>88</v>
      </c>
    </row>
    <row r="4" spans="1:21" x14ac:dyDescent="0.35">
      <c r="A4" s="12" t="s">
        <v>94</v>
      </c>
      <c r="B4" s="48">
        <v>4224</v>
      </c>
      <c r="C4" s="48">
        <v>909</v>
      </c>
      <c r="D4" s="48">
        <v>1153</v>
      </c>
      <c r="E4" s="75">
        <v>6735</v>
      </c>
      <c r="F4" s="48">
        <v>4213</v>
      </c>
      <c r="G4" s="48">
        <v>900</v>
      </c>
      <c r="H4" s="48">
        <v>1113</v>
      </c>
      <c r="I4" s="75">
        <v>6748</v>
      </c>
      <c r="J4" s="48">
        <v>3527</v>
      </c>
      <c r="K4" s="48">
        <v>741</v>
      </c>
      <c r="L4" s="48">
        <v>1040</v>
      </c>
      <c r="M4" s="75">
        <v>5733</v>
      </c>
      <c r="N4" s="48">
        <v>3624</v>
      </c>
      <c r="O4" s="48">
        <v>822</v>
      </c>
      <c r="P4" s="48">
        <v>1043</v>
      </c>
      <c r="Q4" s="75">
        <v>5966</v>
      </c>
      <c r="R4" s="48">
        <v>3764</v>
      </c>
      <c r="S4" s="48">
        <v>832</v>
      </c>
      <c r="T4" s="48">
        <v>1005</v>
      </c>
      <c r="U4" s="75">
        <v>6257</v>
      </c>
    </row>
    <row r="5" spans="1:21" s="16" customFormat="1" x14ac:dyDescent="0.35">
      <c r="A5" s="6"/>
      <c r="B5" s="76"/>
      <c r="C5" s="76"/>
      <c r="D5" s="76"/>
      <c r="E5" s="77"/>
      <c r="F5" s="76"/>
      <c r="G5" s="76"/>
      <c r="H5" s="76"/>
      <c r="I5" s="77"/>
      <c r="J5" s="76"/>
      <c r="K5" s="76"/>
      <c r="L5" s="76"/>
      <c r="M5" s="77"/>
      <c r="N5" s="76"/>
      <c r="O5" s="76"/>
      <c r="P5" s="76"/>
      <c r="Q5" s="77"/>
      <c r="R5" s="76"/>
      <c r="S5" s="76"/>
      <c r="T5" s="76"/>
      <c r="U5" s="77"/>
    </row>
    <row r="6" spans="1:21" x14ac:dyDescent="0.35">
      <c r="A6" s="7" t="s">
        <v>122</v>
      </c>
      <c r="B6" s="48"/>
      <c r="C6" s="48"/>
      <c r="D6" s="48"/>
      <c r="E6" s="60"/>
      <c r="F6" s="48"/>
      <c r="G6" s="48"/>
      <c r="H6" s="48"/>
      <c r="I6" s="60"/>
      <c r="J6" s="48"/>
      <c r="K6" s="48"/>
      <c r="L6" s="48"/>
      <c r="M6" s="62"/>
      <c r="N6" s="48"/>
      <c r="O6" s="48"/>
      <c r="P6" s="48"/>
      <c r="Q6" s="60"/>
      <c r="R6" s="48"/>
      <c r="S6" s="48"/>
      <c r="T6" s="48"/>
      <c r="U6" s="60"/>
    </row>
    <row r="7" spans="1:21" s="17" customFormat="1" x14ac:dyDescent="0.35">
      <c r="A7" s="8" t="s">
        <v>152</v>
      </c>
      <c r="B7" s="61">
        <v>331</v>
      </c>
      <c r="C7" s="61">
        <v>74</v>
      </c>
      <c r="D7" s="61">
        <v>30</v>
      </c>
      <c r="E7" s="54">
        <v>445</v>
      </c>
      <c r="F7" s="61">
        <v>352</v>
      </c>
      <c r="G7" s="61">
        <v>68</v>
      </c>
      <c r="H7" s="61">
        <v>48</v>
      </c>
      <c r="I7" s="54">
        <v>495</v>
      </c>
      <c r="J7" s="61">
        <v>276</v>
      </c>
      <c r="K7" s="61">
        <v>63</v>
      </c>
      <c r="L7" s="61">
        <v>33</v>
      </c>
      <c r="M7" s="49">
        <v>388</v>
      </c>
      <c r="N7" s="61">
        <v>294</v>
      </c>
      <c r="O7" s="61">
        <v>63</v>
      </c>
      <c r="P7" s="61">
        <v>45</v>
      </c>
      <c r="Q7" s="49">
        <v>433</v>
      </c>
      <c r="R7" s="61">
        <v>271</v>
      </c>
      <c r="S7" s="61">
        <v>64</v>
      </c>
      <c r="T7" s="61">
        <v>34</v>
      </c>
      <c r="U7" s="49">
        <v>390</v>
      </c>
    </row>
    <row r="8" spans="1:21" s="17" customFormat="1" x14ac:dyDescent="0.35">
      <c r="A8" s="8" t="s">
        <v>101</v>
      </c>
      <c r="B8" s="61">
        <v>2480</v>
      </c>
      <c r="C8" s="61">
        <v>531</v>
      </c>
      <c r="D8" s="61">
        <v>579</v>
      </c>
      <c r="E8" s="54">
        <v>3796</v>
      </c>
      <c r="F8" s="61">
        <v>2416</v>
      </c>
      <c r="G8" s="61">
        <v>506</v>
      </c>
      <c r="H8" s="61">
        <v>577</v>
      </c>
      <c r="I8" s="54">
        <v>3747</v>
      </c>
      <c r="J8" s="61">
        <v>1955</v>
      </c>
      <c r="K8" s="61">
        <v>390</v>
      </c>
      <c r="L8" s="61">
        <v>486</v>
      </c>
      <c r="M8" s="49">
        <v>3028</v>
      </c>
      <c r="N8" s="61">
        <v>1894</v>
      </c>
      <c r="O8" s="61">
        <v>411</v>
      </c>
      <c r="P8" s="61">
        <v>478</v>
      </c>
      <c r="Q8" s="49">
        <v>2990</v>
      </c>
      <c r="R8" s="61">
        <v>2002</v>
      </c>
      <c r="S8" s="61">
        <v>431</v>
      </c>
      <c r="T8" s="61">
        <v>408</v>
      </c>
      <c r="U8" s="49">
        <v>3128</v>
      </c>
    </row>
    <row r="9" spans="1:21" s="17" customFormat="1" x14ac:dyDescent="0.35">
      <c r="A9" s="8" t="s">
        <v>102</v>
      </c>
      <c r="B9" s="61">
        <v>1264</v>
      </c>
      <c r="C9" s="61">
        <v>281</v>
      </c>
      <c r="D9" s="61">
        <v>510</v>
      </c>
      <c r="E9" s="54">
        <v>2266</v>
      </c>
      <c r="F9" s="61">
        <v>1292</v>
      </c>
      <c r="G9" s="61">
        <v>295</v>
      </c>
      <c r="H9" s="61">
        <v>450</v>
      </c>
      <c r="I9" s="54">
        <v>2257</v>
      </c>
      <c r="J9" s="61">
        <v>1161</v>
      </c>
      <c r="K9" s="61">
        <v>257</v>
      </c>
      <c r="L9" s="61">
        <v>482</v>
      </c>
      <c r="M9" s="49">
        <v>2092</v>
      </c>
      <c r="N9" s="61">
        <v>1290</v>
      </c>
      <c r="O9" s="61">
        <v>317</v>
      </c>
      <c r="P9" s="61">
        <v>477</v>
      </c>
      <c r="Q9" s="49">
        <v>2291</v>
      </c>
      <c r="R9" s="61">
        <v>1338</v>
      </c>
      <c r="S9" s="61">
        <v>309</v>
      </c>
      <c r="T9" s="61">
        <v>512</v>
      </c>
      <c r="U9" s="49">
        <v>2470</v>
      </c>
    </row>
    <row r="10" spans="1:21" ht="14.25" customHeight="1" x14ac:dyDescent="0.35">
      <c r="A10" s="8" t="s">
        <v>103</v>
      </c>
      <c r="B10" s="61">
        <v>149</v>
      </c>
      <c r="C10" s="61">
        <v>23</v>
      </c>
      <c r="D10" s="61">
        <v>34</v>
      </c>
      <c r="E10" s="54">
        <v>228</v>
      </c>
      <c r="F10" s="61">
        <v>153</v>
      </c>
      <c r="G10" s="61">
        <v>31</v>
      </c>
      <c r="H10" s="61">
        <v>38</v>
      </c>
      <c r="I10" s="54">
        <v>249</v>
      </c>
      <c r="J10" s="61">
        <v>135</v>
      </c>
      <c r="K10" s="61">
        <v>31</v>
      </c>
      <c r="L10" s="61">
        <v>39</v>
      </c>
      <c r="M10" s="49">
        <v>225</v>
      </c>
      <c r="N10" s="61">
        <v>146</v>
      </c>
      <c r="O10" s="61">
        <v>31</v>
      </c>
      <c r="P10" s="61">
        <v>43</v>
      </c>
      <c r="Q10" s="49">
        <v>252</v>
      </c>
      <c r="R10" s="61">
        <v>153</v>
      </c>
      <c r="S10" s="61">
        <v>28</v>
      </c>
      <c r="T10" s="61">
        <v>51</v>
      </c>
      <c r="U10" s="49">
        <v>269</v>
      </c>
    </row>
    <row r="11" spans="1:21" x14ac:dyDescent="0.35">
      <c r="A11" s="8"/>
      <c r="B11" s="61"/>
      <c r="C11" s="61"/>
      <c r="D11" s="61"/>
      <c r="E11" s="62"/>
      <c r="F11" s="61"/>
      <c r="G11" s="61"/>
      <c r="H11" s="61"/>
      <c r="I11" s="62"/>
      <c r="J11" s="61"/>
      <c r="K11" s="61"/>
      <c r="L11" s="61"/>
      <c r="M11" s="60"/>
      <c r="N11" s="61"/>
      <c r="O11" s="61"/>
      <c r="P11" s="61"/>
      <c r="Q11" s="49"/>
      <c r="R11" s="61"/>
      <c r="S11" s="61"/>
      <c r="T11" s="61"/>
      <c r="U11" s="49"/>
    </row>
    <row r="12" spans="1:21" s="48" customFormat="1" ht="29" x14ac:dyDescent="0.35">
      <c r="A12" s="9" t="s">
        <v>108</v>
      </c>
      <c r="E12" s="60"/>
      <c r="F12" s="61"/>
      <c r="G12" s="61"/>
      <c r="H12" s="61"/>
      <c r="I12" s="62"/>
      <c r="J12" s="61"/>
      <c r="K12" s="61"/>
      <c r="L12" s="61"/>
      <c r="M12" s="60"/>
      <c r="N12" s="61"/>
      <c r="O12" s="61"/>
      <c r="P12" s="61"/>
      <c r="Q12" s="49"/>
      <c r="R12" s="61"/>
      <c r="S12" s="61"/>
      <c r="T12" s="61"/>
      <c r="U12" s="49"/>
    </row>
    <row r="13" spans="1:21" x14ac:dyDescent="0.35">
      <c r="A13" s="8" t="s">
        <v>140</v>
      </c>
      <c r="B13" s="48">
        <v>1534</v>
      </c>
      <c r="C13" s="48">
        <v>277</v>
      </c>
      <c r="D13" s="48">
        <v>174</v>
      </c>
      <c r="E13" s="54">
        <v>2132</v>
      </c>
      <c r="F13" s="61">
        <v>1451</v>
      </c>
      <c r="G13" s="61">
        <v>294</v>
      </c>
      <c r="H13" s="61">
        <v>174</v>
      </c>
      <c r="I13" s="54">
        <v>2091</v>
      </c>
      <c r="J13" s="61">
        <v>995</v>
      </c>
      <c r="K13" s="61">
        <v>172</v>
      </c>
      <c r="L13" s="61">
        <v>107</v>
      </c>
      <c r="M13" s="54">
        <v>1381</v>
      </c>
      <c r="N13" s="61">
        <v>889</v>
      </c>
      <c r="O13" s="61">
        <v>168</v>
      </c>
      <c r="P13" s="61">
        <v>88</v>
      </c>
      <c r="Q13" s="49">
        <v>1260</v>
      </c>
      <c r="R13" s="61">
        <v>721</v>
      </c>
      <c r="S13" s="61">
        <v>153</v>
      </c>
      <c r="T13" s="61">
        <v>62</v>
      </c>
      <c r="U13" s="49">
        <v>1059</v>
      </c>
    </row>
    <row r="14" spans="1:21" x14ac:dyDescent="0.35">
      <c r="A14" s="8" t="s">
        <v>90</v>
      </c>
      <c r="B14" s="48">
        <v>976</v>
      </c>
      <c r="C14" s="48">
        <v>172</v>
      </c>
      <c r="D14" s="48">
        <v>141</v>
      </c>
      <c r="E14" s="54">
        <v>1369</v>
      </c>
      <c r="F14" s="61">
        <v>1008</v>
      </c>
      <c r="G14" s="61">
        <v>185</v>
      </c>
      <c r="H14" s="61">
        <v>147</v>
      </c>
      <c r="I14" s="54">
        <v>1437</v>
      </c>
      <c r="J14" s="61">
        <v>818</v>
      </c>
      <c r="K14" s="61">
        <v>151</v>
      </c>
      <c r="L14" s="61">
        <v>112</v>
      </c>
      <c r="M14" s="54">
        <v>1158</v>
      </c>
      <c r="N14" s="61">
        <v>809</v>
      </c>
      <c r="O14" s="61">
        <v>161</v>
      </c>
      <c r="P14" s="61">
        <v>110</v>
      </c>
      <c r="Q14" s="49">
        <v>1158</v>
      </c>
      <c r="R14" s="61">
        <v>837</v>
      </c>
      <c r="S14" s="61">
        <v>164</v>
      </c>
      <c r="T14" s="61">
        <v>93</v>
      </c>
      <c r="U14" s="49">
        <v>1202</v>
      </c>
    </row>
    <row r="15" spans="1:21" x14ac:dyDescent="0.35">
      <c r="A15" s="8" t="s">
        <v>91</v>
      </c>
      <c r="B15" s="48">
        <v>680</v>
      </c>
      <c r="C15" s="48">
        <v>175</v>
      </c>
      <c r="D15" s="48">
        <v>148</v>
      </c>
      <c r="E15" s="54">
        <v>1094</v>
      </c>
      <c r="F15" s="61">
        <v>654</v>
      </c>
      <c r="G15" s="61">
        <v>155</v>
      </c>
      <c r="H15" s="61">
        <v>138</v>
      </c>
      <c r="I15" s="54">
        <v>1023</v>
      </c>
      <c r="J15" s="61">
        <v>537</v>
      </c>
      <c r="K15" s="61">
        <v>148</v>
      </c>
      <c r="L15" s="61">
        <v>123</v>
      </c>
      <c r="M15" s="54">
        <v>873</v>
      </c>
      <c r="N15" s="61">
        <v>539</v>
      </c>
      <c r="O15" s="61">
        <v>151</v>
      </c>
      <c r="P15" s="61">
        <v>96</v>
      </c>
      <c r="Q15" s="49">
        <v>858</v>
      </c>
      <c r="R15" s="61">
        <v>556</v>
      </c>
      <c r="S15" s="61">
        <v>141</v>
      </c>
      <c r="T15" s="61">
        <v>91</v>
      </c>
      <c r="U15" s="49">
        <v>892</v>
      </c>
    </row>
    <row r="16" spans="1:21" x14ac:dyDescent="0.35">
      <c r="A16" s="8" t="s">
        <v>92</v>
      </c>
      <c r="B16" s="48">
        <v>614</v>
      </c>
      <c r="C16" s="48">
        <v>182</v>
      </c>
      <c r="D16" s="48">
        <v>262</v>
      </c>
      <c r="E16" s="54">
        <v>1139</v>
      </c>
      <c r="F16" s="61">
        <v>642</v>
      </c>
      <c r="G16" s="61">
        <v>161</v>
      </c>
      <c r="H16" s="61">
        <v>276</v>
      </c>
      <c r="I16" s="54">
        <v>1171</v>
      </c>
      <c r="J16" s="61">
        <v>633</v>
      </c>
      <c r="K16" s="61">
        <v>153</v>
      </c>
      <c r="L16" s="61">
        <v>240</v>
      </c>
      <c r="M16" s="54">
        <v>1132</v>
      </c>
      <c r="N16" s="61">
        <v>703</v>
      </c>
      <c r="O16" s="61">
        <v>198</v>
      </c>
      <c r="P16" s="61">
        <v>215</v>
      </c>
      <c r="Q16" s="49">
        <v>1224</v>
      </c>
      <c r="R16" s="61">
        <v>782</v>
      </c>
      <c r="S16" s="61">
        <v>184</v>
      </c>
      <c r="T16" s="61">
        <v>187</v>
      </c>
      <c r="U16" s="49">
        <v>1296</v>
      </c>
    </row>
    <row r="17" spans="1:21" x14ac:dyDescent="0.35">
      <c r="A17" s="8" t="s">
        <v>141</v>
      </c>
      <c r="B17" s="48">
        <v>420</v>
      </c>
      <c r="C17" s="48">
        <v>103</v>
      </c>
      <c r="D17" s="48">
        <v>428</v>
      </c>
      <c r="E17" s="54">
        <v>1001</v>
      </c>
      <c r="F17" s="61">
        <v>458</v>
      </c>
      <c r="G17" s="61">
        <v>105</v>
      </c>
      <c r="H17" s="61">
        <v>378</v>
      </c>
      <c r="I17" s="54">
        <v>1026</v>
      </c>
      <c r="J17" s="61">
        <v>544</v>
      </c>
      <c r="K17" s="61">
        <v>117</v>
      </c>
      <c r="L17" s="61">
        <v>458</v>
      </c>
      <c r="M17" s="54">
        <v>1189</v>
      </c>
      <c r="N17" s="61">
        <v>684</v>
      </c>
      <c r="O17" s="61">
        <v>144</v>
      </c>
      <c r="P17" s="61">
        <v>534</v>
      </c>
      <c r="Q17" s="49">
        <v>1466</v>
      </c>
      <c r="R17" s="61">
        <v>868</v>
      </c>
      <c r="S17" s="61">
        <v>190</v>
      </c>
      <c r="T17" s="61">
        <v>572</v>
      </c>
      <c r="U17" s="49">
        <v>1808</v>
      </c>
    </row>
    <row r="18" spans="1:21" x14ac:dyDescent="0.35">
      <c r="A18" s="8"/>
      <c r="B18" s="48"/>
      <c r="C18" s="48"/>
      <c r="D18" s="48"/>
      <c r="E18" s="60"/>
      <c r="F18" s="48"/>
      <c r="G18" s="48"/>
      <c r="H18" s="48"/>
      <c r="I18" s="60"/>
      <c r="J18" s="48"/>
      <c r="K18" s="48"/>
      <c r="L18" s="48"/>
      <c r="M18" s="60"/>
      <c r="N18" s="61"/>
      <c r="O18" s="61"/>
      <c r="P18" s="61"/>
      <c r="Q18" s="49"/>
      <c r="R18" s="61"/>
      <c r="S18" s="61"/>
      <c r="T18" s="61"/>
      <c r="U18" s="49"/>
    </row>
    <row r="19" spans="1:21" x14ac:dyDescent="0.35">
      <c r="A19" s="10" t="s">
        <v>98</v>
      </c>
      <c r="B19" s="48"/>
      <c r="C19" s="48"/>
      <c r="D19" s="48"/>
      <c r="E19" s="60"/>
      <c r="F19" s="48"/>
      <c r="G19" s="48"/>
      <c r="H19" s="48"/>
      <c r="I19" s="60"/>
      <c r="J19" s="48"/>
      <c r="K19" s="48"/>
      <c r="L19" s="48"/>
      <c r="M19" s="60"/>
      <c r="N19" s="61"/>
      <c r="O19" s="61"/>
      <c r="P19" s="61"/>
      <c r="Q19" s="49"/>
      <c r="R19" s="61"/>
      <c r="S19" s="61"/>
      <c r="T19" s="61"/>
      <c r="U19" s="49"/>
    </row>
    <row r="20" spans="1:21" x14ac:dyDescent="0.35">
      <c r="A20" s="11" t="s">
        <v>83</v>
      </c>
      <c r="B20" s="48">
        <v>3862</v>
      </c>
      <c r="C20" s="48">
        <v>843</v>
      </c>
      <c r="D20" s="48">
        <v>1056</v>
      </c>
      <c r="E20" s="49">
        <v>6186</v>
      </c>
      <c r="F20" s="48">
        <v>3999</v>
      </c>
      <c r="G20" s="48">
        <v>843</v>
      </c>
      <c r="H20" s="48">
        <v>1024</v>
      </c>
      <c r="I20" s="49">
        <v>6360</v>
      </c>
      <c r="J20" s="48">
        <v>3288</v>
      </c>
      <c r="K20" s="48">
        <v>679</v>
      </c>
      <c r="L20" s="48">
        <v>917</v>
      </c>
      <c r="M20" s="49">
        <v>5269</v>
      </c>
      <c r="N20" s="61">
        <v>3323</v>
      </c>
      <c r="O20" s="61">
        <v>757</v>
      </c>
      <c r="P20" s="61">
        <v>911</v>
      </c>
      <c r="Q20" s="49">
        <v>5417</v>
      </c>
      <c r="R20" s="61">
        <v>3444</v>
      </c>
      <c r="S20" s="61">
        <v>755</v>
      </c>
      <c r="T20" s="61">
        <v>879</v>
      </c>
      <c r="U20" s="49">
        <v>5658</v>
      </c>
    </row>
    <row r="21" spans="1:21" x14ac:dyDescent="0.35">
      <c r="A21" s="11" t="s">
        <v>84</v>
      </c>
      <c r="B21" s="48">
        <v>167</v>
      </c>
      <c r="C21" s="48">
        <v>36</v>
      </c>
      <c r="D21" s="48">
        <v>76</v>
      </c>
      <c r="E21" s="49">
        <v>294</v>
      </c>
      <c r="F21" s="48">
        <v>159</v>
      </c>
      <c r="G21" s="48">
        <v>46</v>
      </c>
      <c r="H21" s="48">
        <v>86</v>
      </c>
      <c r="I21" s="49">
        <v>317</v>
      </c>
      <c r="J21" s="48">
        <v>211</v>
      </c>
      <c r="K21" s="48">
        <v>51</v>
      </c>
      <c r="L21" s="48">
        <v>118</v>
      </c>
      <c r="M21" s="49">
        <v>415</v>
      </c>
      <c r="N21" s="61">
        <v>263</v>
      </c>
      <c r="O21" s="61">
        <v>58</v>
      </c>
      <c r="P21" s="61">
        <v>125</v>
      </c>
      <c r="Q21" s="49">
        <v>494</v>
      </c>
      <c r="R21" s="61">
        <v>286</v>
      </c>
      <c r="S21" s="61">
        <v>69</v>
      </c>
      <c r="T21" s="61">
        <v>115</v>
      </c>
      <c r="U21" s="49">
        <v>538</v>
      </c>
    </row>
    <row r="22" spans="1:21" x14ac:dyDescent="0.35">
      <c r="A22" s="11" t="s">
        <v>128</v>
      </c>
      <c r="B22" s="48">
        <v>195</v>
      </c>
      <c r="C22" s="48">
        <v>30</v>
      </c>
      <c r="D22" s="48">
        <v>22</v>
      </c>
      <c r="E22" s="49">
        <v>255</v>
      </c>
      <c r="F22" s="48">
        <v>55</v>
      </c>
      <c r="G22" s="48">
        <v>11</v>
      </c>
      <c r="H22" s="48">
        <v>3</v>
      </c>
      <c r="I22" s="49">
        <v>71</v>
      </c>
      <c r="J22" s="48">
        <v>28</v>
      </c>
      <c r="K22" s="48">
        <v>11</v>
      </c>
      <c r="L22" s="48">
        <v>5</v>
      </c>
      <c r="M22" s="49">
        <v>49</v>
      </c>
      <c r="N22" s="61">
        <v>38</v>
      </c>
      <c r="O22" s="61">
        <v>7</v>
      </c>
      <c r="P22" s="61">
        <v>7</v>
      </c>
      <c r="Q22" s="49">
        <v>55</v>
      </c>
      <c r="R22" s="61">
        <v>34</v>
      </c>
      <c r="S22" s="61">
        <v>8</v>
      </c>
      <c r="T22" s="61">
        <v>11</v>
      </c>
      <c r="U22" s="49">
        <v>61</v>
      </c>
    </row>
    <row r="23" spans="1:21" x14ac:dyDescent="0.35">
      <c r="A23" s="11"/>
      <c r="B23" s="48"/>
      <c r="C23" s="48"/>
      <c r="D23" s="48"/>
      <c r="E23" s="60"/>
      <c r="F23" s="48"/>
      <c r="G23" s="48"/>
      <c r="H23" s="48"/>
      <c r="I23" s="60"/>
      <c r="J23" s="48"/>
      <c r="K23" s="48"/>
      <c r="L23" s="48"/>
      <c r="M23" s="60"/>
      <c r="N23" s="61"/>
      <c r="O23" s="61"/>
      <c r="P23" s="61"/>
      <c r="Q23" s="49"/>
      <c r="R23" s="61"/>
      <c r="S23" s="61"/>
      <c r="T23" s="61"/>
      <c r="U23" s="49"/>
    </row>
    <row r="24" spans="1:21" x14ac:dyDescent="0.35">
      <c r="A24" s="10" t="s">
        <v>95</v>
      </c>
      <c r="B24" s="48"/>
      <c r="C24" s="48"/>
      <c r="D24" s="48"/>
      <c r="E24" s="60"/>
      <c r="F24" s="48"/>
      <c r="G24" s="48"/>
      <c r="H24" s="48"/>
      <c r="I24" s="60"/>
      <c r="J24" s="48"/>
      <c r="K24" s="48"/>
      <c r="L24" s="48"/>
      <c r="M24" s="60"/>
      <c r="N24" s="61"/>
      <c r="O24" s="61"/>
      <c r="P24" s="61"/>
      <c r="Q24" s="49"/>
      <c r="R24" s="61"/>
      <c r="S24" s="61"/>
      <c r="T24" s="61"/>
      <c r="U24" s="49"/>
    </row>
    <row r="25" spans="1:21" x14ac:dyDescent="0.35">
      <c r="A25" s="8" t="s">
        <v>149</v>
      </c>
      <c r="B25" s="48">
        <v>3049</v>
      </c>
      <c r="C25" s="48">
        <v>658</v>
      </c>
      <c r="D25" s="48">
        <v>699</v>
      </c>
      <c r="E25" s="49">
        <v>4565</v>
      </c>
      <c r="F25" s="48">
        <v>3082</v>
      </c>
      <c r="G25" s="48">
        <v>632</v>
      </c>
      <c r="H25" s="48">
        <v>662</v>
      </c>
      <c r="I25" s="49">
        <v>4523</v>
      </c>
      <c r="J25" s="48">
        <v>2370</v>
      </c>
      <c r="K25" s="48">
        <v>452</v>
      </c>
      <c r="L25" s="48">
        <v>508</v>
      </c>
      <c r="M25" s="49">
        <v>3405</v>
      </c>
      <c r="N25" s="61">
        <v>2436</v>
      </c>
      <c r="O25" s="61">
        <v>510</v>
      </c>
      <c r="P25" s="61">
        <v>489</v>
      </c>
      <c r="Q25" s="49">
        <v>3520</v>
      </c>
      <c r="R25" s="61">
        <v>2405</v>
      </c>
      <c r="S25" s="61">
        <v>510</v>
      </c>
      <c r="T25" s="61">
        <v>429</v>
      </c>
      <c r="U25" s="49">
        <v>3419</v>
      </c>
    </row>
    <row r="26" spans="1:21" x14ac:dyDescent="0.35">
      <c r="A26" s="8" t="s">
        <v>150</v>
      </c>
      <c r="B26" s="48">
        <v>1175</v>
      </c>
      <c r="C26" s="48">
        <v>251</v>
      </c>
      <c r="D26" s="48">
        <v>454</v>
      </c>
      <c r="E26" s="49">
        <v>2170</v>
      </c>
      <c r="F26" s="48">
        <v>1131</v>
      </c>
      <c r="G26" s="48">
        <v>268</v>
      </c>
      <c r="H26" s="48">
        <v>451</v>
      </c>
      <c r="I26" s="49">
        <v>2225</v>
      </c>
      <c r="J26" s="48">
        <v>1157</v>
      </c>
      <c r="K26" s="48">
        <v>289</v>
      </c>
      <c r="L26" s="48">
        <v>532</v>
      </c>
      <c r="M26" s="49">
        <v>2328</v>
      </c>
      <c r="N26" s="61">
        <v>1188</v>
      </c>
      <c r="O26" s="61">
        <v>312</v>
      </c>
      <c r="P26" s="61">
        <v>554</v>
      </c>
      <c r="Q26" s="49">
        <v>2446</v>
      </c>
      <c r="R26" s="61">
        <v>1359</v>
      </c>
      <c r="S26" s="61">
        <v>322</v>
      </c>
      <c r="T26" s="61">
        <v>576</v>
      </c>
      <c r="U26" s="49">
        <v>2838</v>
      </c>
    </row>
    <row r="27" spans="1:21" x14ac:dyDescent="0.35">
      <c r="A27" s="8"/>
      <c r="B27" s="48"/>
      <c r="C27" s="48"/>
      <c r="D27" s="48"/>
      <c r="E27" s="60"/>
      <c r="F27" s="48"/>
      <c r="G27" s="48"/>
      <c r="H27" s="48"/>
      <c r="I27" s="60"/>
      <c r="J27" s="48"/>
      <c r="K27" s="48"/>
      <c r="L27" s="48"/>
      <c r="M27" s="60"/>
      <c r="N27" s="61"/>
      <c r="O27" s="61"/>
      <c r="P27" s="61"/>
      <c r="Q27" s="49"/>
      <c r="R27" s="61"/>
      <c r="S27" s="61"/>
      <c r="T27" s="61"/>
      <c r="U27" s="49"/>
    </row>
    <row r="28" spans="1:21" x14ac:dyDescent="0.35">
      <c r="A28" s="10" t="s">
        <v>95</v>
      </c>
      <c r="B28" s="48"/>
      <c r="C28" s="48"/>
      <c r="D28" s="48"/>
      <c r="E28" s="60"/>
      <c r="F28" s="48"/>
      <c r="G28" s="48"/>
      <c r="H28" s="48"/>
      <c r="I28" s="60"/>
      <c r="J28" s="48"/>
      <c r="K28" s="48"/>
      <c r="L28" s="48"/>
      <c r="M28" s="60"/>
      <c r="N28" s="61"/>
      <c r="O28" s="61"/>
      <c r="P28" s="61"/>
      <c r="Q28" s="49"/>
      <c r="R28" s="61"/>
      <c r="S28" s="61"/>
      <c r="T28" s="61"/>
      <c r="U28" s="49"/>
    </row>
    <row r="29" spans="1:21" x14ac:dyDescent="0.35">
      <c r="A29" s="11" t="s">
        <v>0</v>
      </c>
      <c r="B29" s="48">
        <v>3601</v>
      </c>
      <c r="C29" s="48">
        <v>774</v>
      </c>
      <c r="D29" s="48">
        <v>939</v>
      </c>
      <c r="E29" s="49">
        <v>5567</v>
      </c>
      <c r="F29" s="48">
        <v>3623</v>
      </c>
      <c r="G29" s="48">
        <v>788</v>
      </c>
      <c r="H29" s="48">
        <v>940</v>
      </c>
      <c r="I29" s="49">
        <v>5574</v>
      </c>
      <c r="J29" s="48">
        <v>3012</v>
      </c>
      <c r="K29" s="48">
        <v>634</v>
      </c>
      <c r="L29" s="48">
        <v>872</v>
      </c>
      <c r="M29" s="49">
        <v>4618</v>
      </c>
      <c r="N29" s="61">
        <v>3094</v>
      </c>
      <c r="O29" s="61">
        <v>720</v>
      </c>
      <c r="P29" s="61">
        <v>845</v>
      </c>
      <c r="Q29" s="49">
        <v>4767</v>
      </c>
      <c r="R29" s="61">
        <v>3218</v>
      </c>
      <c r="S29" s="61">
        <v>730</v>
      </c>
      <c r="T29" s="61">
        <v>828</v>
      </c>
      <c r="U29" s="49">
        <v>4880</v>
      </c>
    </row>
    <row r="30" spans="1:21" x14ac:dyDescent="0.35">
      <c r="A30" s="11" t="s">
        <v>142</v>
      </c>
      <c r="B30" s="48">
        <v>623</v>
      </c>
      <c r="C30" s="48">
        <v>135</v>
      </c>
      <c r="D30" s="48">
        <v>214</v>
      </c>
      <c r="E30" s="49">
        <v>1168</v>
      </c>
      <c r="F30" s="48">
        <v>590</v>
      </c>
      <c r="G30" s="48">
        <v>112</v>
      </c>
      <c r="H30" s="48">
        <v>173</v>
      </c>
      <c r="I30" s="49">
        <v>1174</v>
      </c>
      <c r="J30" s="48">
        <v>515</v>
      </c>
      <c r="K30" s="48">
        <v>107</v>
      </c>
      <c r="L30" s="48">
        <v>168</v>
      </c>
      <c r="M30" s="49">
        <v>1115</v>
      </c>
      <c r="N30" s="61">
        <v>530</v>
      </c>
      <c r="O30" s="61">
        <v>102</v>
      </c>
      <c r="P30" s="61">
        <v>198</v>
      </c>
      <c r="Q30" s="49">
        <v>1199</v>
      </c>
      <c r="R30" s="61">
        <v>546</v>
      </c>
      <c r="S30" s="61">
        <v>102</v>
      </c>
      <c r="T30" s="61">
        <v>177</v>
      </c>
      <c r="U30" s="49">
        <v>1377</v>
      </c>
    </row>
    <row r="31" spans="1:21" x14ac:dyDescent="0.35">
      <c r="A31" s="8"/>
      <c r="B31" s="48"/>
      <c r="C31" s="48"/>
      <c r="D31" s="48"/>
      <c r="E31" s="60"/>
      <c r="F31" s="48"/>
      <c r="G31" s="48"/>
      <c r="H31" s="48"/>
      <c r="I31" s="60"/>
      <c r="J31" s="48"/>
      <c r="K31" s="48"/>
      <c r="L31" s="48"/>
      <c r="M31" s="60"/>
      <c r="N31" s="61"/>
      <c r="O31" s="61"/>
      <c r="P31" s="61"/>
      <c r="Q31" s="49"/>
      <c r="R31" s="61"/>
      <c r="S31" s="61"/>
      <c r="T31" s="61"/>
      <c r="U31" s="49"/>
    </row>
    <row r="32" spans="1:21" x14ac:dyDescent="0.35">
      <c r="A32" s="10" t="s">
        <v>145</v>
      </c>
      <c r="B32" s="48"/>
      <c r="C32" s="48"/>
      <c r="D32" s="48"/>
      <c r="E32" s="60"/>
      <c r="F32" s="48"/>
      <c r="G32" s="48"/>
      <c r="H32" s="48"/>
      <c r="I32" s="60"/>
      <c r="J32" s="48"/>
      <c r="K32" s="48"/>
      <c r="L32" s="48"/>
      <c r="M32" s="60"/>
      <c r="N32" s="61"/>
      <c r="O32" s="61"/>
      <c r="P32" s="61"/>
      <c r="Q32" s="49"/>
      <c r="R32" s="61"/>
      <c r="S32" s="61"/>
      <c r="T32" s="61"/>
      <c r="U32" s="49"/>
    </row>
    <row r="33" spans="1:21" x14ac:dyDescent="0.35">
      <c r="A33" s="11" t="s">
        <v>4</v>
      </c>
      <c r="B33" s="48">
        <v>662</v>
      </c>
      <c r="C33" s="48">
        <v>190</v>
      </c>
      <c r="D33" s="48">
        <v>201</v>
      </c>
      <c r="E33" s="49">
        <v>1141</v>
      </c>
      <c r="F33" s="48">
        <v>571</v>
      </c>
      <c r="G33" s="48">
        <v>178</v>
      </c>
      <c r="H33" s="48">
        <v>208</v>
      </c>
      <c r="I33" s="49">
        <v>1057</v>
      </c>
      <c r="J33" s="48">
        <v>478</v>
      </c>
      <c r="K33" s="48">
        <v>154</v>
      </c>
      <c r="L33" s="48">
        <v>197</v>
      </c>
      <c r="M33" s="49">
        <v>911</v>
      </c>
      <c r="N33" s="61">
        <v>542</v>
      </c>
      <c r="O33" s="61">
        <v>181</v>
      </c>
      <c r="P33" s="61">
        <v>193</v>
      </c>
      <c r="Q33" s="49">
        <v>1011</v>
      </c>
      <c r="R33" s="61">
        <v>522</v>
      </c>
      <c r="S33" s="61">
        <v>166</v>
      </c>
      <c r="T33" s="61">
        <v>168</v>
      </c>
      <c r="U33" s="49">
        <v>981</v>
      </c>
    </row>
    <row r="34" spans="1:21" x14ac:dyDescent="0.35">
      <c r="A34" s="11" t="s">
        <v>5</v>
      </c>
      <c r="B34" s="48">
        <v>982</v>
      </c>
      <c r="C34" s="48">
        <v>222</v>
      </c>
      <c r="D34" s="48">
        <v>234</v>
      </c>
      <c r="E34" s="49">
        <v>1571</v>
      </c>
      <c r="F34" s="48">
        <v>1103</v>
      </c>
      <c r="G34" s="48">
        <v>214</v>
      </c>
      <c r="H34" s="48">
        <v>218</v>
      </c>
      <c r="I34" s="49">
        <v>1649</v>
      </c>
      <c r="J34" s="48">
        <v>994</v>
      </c>
      <c r="K34" s="48">
        <v>196</v>
      </c>
      <c r="L34" s="48">
        <v>200</v>
      </c>
      <c r="M34" s="49">
        <v>1497</v>
      </c>
      <c r="N34" s="61">
        <v>903</v>
      </c>
      <c r="O34" s="61">
        <v>184</v>
      </c>
      <c r="P34" s="61">
        <v>228</v>
      </c>
      <c r="Q34" s="49">
        <v>1430</v>
      </c>
      <c r="R34" s="61">
        <v>1020</v>
      </c>
      <c r="S34" s="61">
        <v>220</v>
      </c>
      <c r="T34" s="61">
        <v>220</v>
      </c>
      <c r="U34" s="49">
        <v>1621</v>
      </c>
    </row>
    <row r="35" spans="1:21" x14ac:dyDescent="0.35">
      <c r="A35" s="11" t="s">
        <v>6</v>
      </c>
      <c r="B35" s="48">
        <v>658</v>
      </c>
      <c r="C35" s="48">
        <v>148</v>
      </c>
      <c r="D35" s="48">
        <v>197</v>
      </c>
      <c r="E35" s="49">
        <v>1069</v>
      </c>
      <c r="F35" s="48">
        <v>730</v>
      </c>
      <c r="G35" s="48">
        <v>183</v>
      </c>
      <c r="H35" s="48">
        <v>183</v>
      </c>
      <c r="I35" s="49">
        <v>1196</v>
      </c>
      <c r="J35" s="48">
        <v>573</v>
      </c>
      <c r="K35" s="48">
        <v>150</v>
      </c>
      <c r="L35" s="48">
        <v>179</v>
      </c>
      <c r="M35" s="49">
        <v>986</v>
      </c>
      <c r="N35" s="61">
        <v>635</v>
      </c>
      <c r="O35" s="61">
        <v>164</v>
      </c>
      <c r="P35" s="61">
        <v>165</v>
      </c>
      <c r="Q35" s="49">
        <v>1047</v>
      </c>
      <c r="R35" s="61">
        <v>627</v>
      </c>
      <c r="S35" s="61">
        <v>146</v>
      </c>
      <c r="T35" s="61">
        <v>172</v>
      </c>
      <c r="U35" s="49">
        <v>1084</v>
      </c>
    </row>
    <row r="36" spans="1:21" x14ac:dyDescent="0.35">
      <c r="A36" s="11" t="s">
        <v>7</v>
      </c>
      <c r="B36" s="48">
        <v>438</v>
      </c>
      <c r="C36" s="48">
        <v>136</v>
      </c>
      <c r="D36" s="48">
        <v>201</v>
      </c>
      <c r="E36" s="49">
        <v>823</v>
      </c>
      <c r="F36" s="48">
        <v>431</v>
      </c>
      <c r="G36" s="48">
        <v>117</v>
      </c>
      <c r="H36" s="48">
        <v>181</v>
      </c>
      <c r="I36" s="49">
        <v>803</v>
      </c>
      <c r="J36" s="48">
        <v>332</v>
      </c>
      <c r="K36" s="48">
        <v>92</v>
      </c>
      <c r="L36" s="48">
        <v>183</v>
      </c>
      <c r="M36" s="49">
        <v>654</v>
      </c>
      <c r="N36" s="61">
        <v>337</v>
      </c>
      <c r="O36" s="61">
        <v>115</v>
      </c>
      <c r="P36" s="61">
        <v>187</v>
      </c>
      <c r="Q36" s="49">
        <v>686</v>
      </c>
      <c r="R36" s="61">
        <v>371</v>
      </c>
      <c r="S36" s="61">
        <v>115</v>
      </c>
      <c r="T36" s="61">
        <v>193</v>
      </c>
      <c r="U36" s="49">
        <v>752</v>
      </c>
    </row>
    <row r="37" spans="1:21" x14ac:dyDescent="0.35">
      <c r="A37" s="11" t="s">
        <v>8</v>
      </c>
      <c r="B37" s="48">
        <v>975</v>
      </c>
      <c r="C37" s="48">
        <v>145</v>
      </c>
      <c r="D37" s="48">
        <v>140</v>
      </c>
      <c r="E37" s="49">
        <v>1341</v>
      </c>
      <c r="F37" s="48">
        <v>869</v>
      </c>
      <c r="G37" s="48">
        <v>145</v>
      </c>
      <c r="H37" s="48">
        <v>138</v>
      </c>
      <c r="I37" s="49">
        <v>1234</v>
      </c>
      <c r="J37" s="48">
        <v>783</v>
      </c>
      <c r="K37" s="48">
        <v>98</v>
      </c>
      <c r="L37" s="48">
        <v>144</v>
      </c>
      <c r="M37" s="49">
        <v>1095</v>
      </c>
      <c r="N37" s="61">
        <v>897</v>
      </c>
      <c r="O37" s="61">
        <v>133</v>
      </c>
      <c r="P37" s="61">
        <v>163</v>
      </c>
      <c r="Q37" s="49">
        <v>1275</v>
      </c>
      <c r="R37" s="61">
        <v>892</v>
      </c>
      <c r="S37" s="61">
        <v>151</v>
      </c>
      <c r="T37" s="61">
        <v>118</v>
      </c>
      <c r="U37" s="49">
        <v>1274</v>
      </c>
    </row>
    <row r="38" spans="1:21" x14ac:dyDescent="0.35">
      <c r="A38" s="11" t="s">
        <v>9</v>
      </c>
      <c r="B38" s="48">
        <v>509</v>
      </c>
      <c r="C38" s="48">
        <v>68</v>
      </c>
      <c r="D38" s="48">
        <v>180</v>
      </c>
      <c r="E38" s="49">
        <v>790</v>
      </c>
      <c r="F38" s="48">
        <v>509</v>
      </c>
      <c r="G38" s="48">
        <v>63</v>
      </c>
      <c r="H38" s="48">
        <v>185</v>
      </c>
      <c r="I38" s="49">
        <v>809</v>
      </c>
      <c r="J38" s="48">
        <v>367</v>
      </c>
      <c r="K38" s="48">
        <v>51</v>
      </c>
      <c r="L38" s="48">
        <v>137</v>
      </c>
      <c r="M38" s="49">
        <v>590</v>
      </c>
      <c r="N38" s="61">
        <v>310</v>
      </c>
      <c r="O38" s="61">
        <v>45</v>
      </c>
      <c r="P38" s="61">
        <v>107</v>
      </c>
      <c r="Q38" s="49">
        <v>517</v>
      </c>
      <c r="R38" s="61">
        <v>332</v>
      </c>
      <c r="S38" s="61">
        <v>34</v>
      </c>
      <c r="T38" s="61">
        <v>134</v>
      </c>
      <c r="U38" s="49">
        <v>545</v>
      </c>
    </row>
    <row r="39" spans="1:21" x14ac:dyDescent="0.35">
      <c r="A39" s="8"/>
      <c r="B39" s="48"/>
      <c r="C39" s="48"/>
      <c r="D39" s="48"/>
      <c r="E39" s="60"/>
      <c r="F39" s="48"/>
      <c r="G39" s="48"/>
      <c r="H39" s="48"/>
      <c r="I39" s="49"/>
      <c r="J39" s="48"/>
      <c r="K39" s="48"/>
      <c r="L39" s="48"/>
      <c r="M39" s="60"/>
      <c r="N39" s="61"/>
      <c r="O39" s="61"/>
      <c r="P39" s="61"/>
      <c r="Q39" s="49"/>
      <c r="R39" s="61"/>
      <c r="S39" s="61"/>
      <c r="T39" s="61"/>
      <c r="U39" s="49"/>
    </row>
    <row r="40" spans="1:21" x14ac:dyDescent="0.35">
      <c r="A40" s="10" t="s">
        <v>109</v>
      </c>
      <c r="B40" s="48"/>
      <c r="C40" s="48"/>
      <c r="D40" s="48"/>
      <c r="E40" s="60"/>
      <c r="F40" s="48"/>
      <c r="G40" s="48"/>
      <c r="H40" s="48"/>
      <c r="I40" s="60"/>
      <c r="J40" s="48"/>
      <c r="K40" s="48"/>
      <c r="L40" s="48"/>
      <c r="M40" s="60"/>
      <c r="N40" s="61"/>
      <c r="O40" s="61"/>
      <c r="P40" s="61"/>
      <c r="Q40" s="49"/>
      <c r="R40" s="61"/>
      <c r="S40" s="61"/>
      <c r="T40" s="61"/>
      <c r="U40" s="49"/>
    </row>
    <row r="41" spans="1:21" x14ac:dyDescent="0.35">
      <c r="A41" s="11" t="s">
        <v>1</v>
      </c>
      <c r="B41" s="48">
        <v>4172</v>
      </c>
      <c r="C41" s="48">
        <v>887</v>
      </c>
      <c r="D41" s="48">
        <v>1131</v>
      </c>
      <c r="E41" s="49">
        <v>6605</v>
      </c>
      <c r="F41" s="48">
        <v>4100</v>
      </c>
      <c r="G41" s="48">
        <v>869</v>
      </c>
      <c r="H41" s="48">
        <v>1078</v>
      </c>
      <c r="I41" s="49">
        <v>6546</v>
      </c>
      <c r="J41" s="48">
        <v>3417</v>
      </c>
      <c r="K41" s="48">
        <v>721</v>
      </c>
      <c r="L41" s="48">
        <v>1010</v>
      </c>
      <c r="M41" s="49">
        <v>5557</v>
      </c>
      <c r="N41" s="61">
        <v>3508</v>
      </c>
      <c r="O41" s="61">
        <v>790</v>
      </c>
      <c r="P41" s="61">
        <v>1009</v>
      </c>
      <c r="Q41" s="49">
        <v>5755</v>
      </c>
      <c r="R41" s="61">
        <v>3679</v>
      </c>
      <c r="S41" s="61">
        <v>814</v>
      </c>
      <c r="T41" s="61">
        <v>964</v>
      </c>
      <c r="U41" s="49">
        <v>6055</v>
      </c>
    </row>
    <row r="42" spans="1:21" x14ac:dyDescent="0.35">
      <c r="A42" s="11" t="s">
        <v>146</v>
      </c>
      <c r="B42" s="48">
        <v>52</v>
      </c>
      <c r="C42" s="48">
        <v>22</v>
      </c>
      <c r="D42" s="48">
        <v>23</v>
      </c>
      <c r="E42" s="49">
        <v>130</v>
      </c>
      <c r="F42" s="48">
        <v>113</v>
      </c>
      <c r="G42" s="48">
        <v>31</v>
      </c>
      <c r="H42" s="48">
        <v>35</v>
      </c>
      <c r="I42" s="49">
        <v>202</v>
      </c>
      <c r="J42" s="48">
        <v>110</v>
      </c>
      <c r="K42" s="48">
        <v>20</v>
      </c>
      <c r="L42" s="48">
        <v>30</v>
      </c>
      <c r="M42" s="49">
        <v>176</v>
      </c>
      <c r="N42" s="61">
        <v>116</v>
      </c>
      <c r="O42" s="61">
        <v>32</v>
      </c>
      <c r="P42" s="61">
        <v>34</v>
      </c>
      <c r="Q42" s="49">
        <v>211</v>
      </c>
      <c r="R42" s="61">
        <v>85</v>
      </c>
      <c r="S42" s="61">
        <v>18</v>
      </c>
      <c r="T42" s="61">
        <v>41</v>
      </c>
      <c r="U42" s="49">
        <v>202</v>
      </c>
    </row>
    <row r="43" spans="1:21" x14ac:dyDescent="0.35">
      <c r="A43" s="8"/>
      <c r="B43" s="48"/>
      <c r="C43" s="48"/>
      <c r="D43" s="48"/>
      <c r="E43" s="60"/>
      <c r="F43" s="48"/>
      <c r="G43" s="48"/>
      <c r="H43" s="48"/>
      <c r="I43" s="60"/>
      <c r="J43" s="48"/>
      <c r="K43" s="48"/>
      <c r="L43" s="48"/>
      <c r="M43" s="60"/>
      <c r="N43" s="61"/>
      <c r="O43" s="61"/>
      <c r="P43" s="61"/>
      <c r="Q43" s="49"/>
      <c r="R43" s="61"/>
      <c r="S43" s="61"/>
      <c r="T43" s="61"/>
      <c r="U43" s="49"/>
    </row>
    <row r="44" spans="1:21" x14ac:dyDescent="0.35">
      <c r="A44" s="10" t="s">
        <v>96</v>
      </c>
      <c r="B44" s="48"/>
      <c r="C44" s="48"/>
      <c r="D44" s="48"/>
      <c r="E44" s="60"/>
      <c r="F44" s="48"/>
      <c r="G44" s="48"/>
      <c r="H44" s="48"/>
      <c r="I44" s="60"/>
      <c r="J44" s="48"/>
      <c r="K44" s="48"/>
      <c r="L44" s="48"/>
      <c r="M44" s="60"/>
      <c r="N44" s="61"/>
      <c r="O44" s="61"/>
      <c r="P44" s="61"/>
      <c r="Q44" s="49"/>
      <c r="R44" s="61"/>
      <c r="S44" s="61"/>
      <c r="T44" s="61"/>
      <c r="U44" s="49"/>
    </row>
    <row r="45" spans="1:21" x14ac:dyDescent="0.35">
      <c r="A45" s="11" t="s">
        <v>80</v>
      </c>
      <c r="B45" s="48">
        <v>3037</v>
      </c>
      <c r="C45" s="48">
        <v>736</v>
      </c>
      <c r="D45" s="48">
        <v>909</v>
      </c>
      <c r="E45" s="54">
        <v>5066</v>
      </c>
      <c r="F45" s="48">
        <v>2723</v>
      </c>
      <c r="G45" s="48">
        <v>639</v>
      </c>
      <c r="H45" s="48">
        <v>774</v>
      </c>
      <c r="I45" s="54">
        <v>4532</v>
      </c>
      <c r="J45" s="48">
        <v>2360</v>
      </c>
      <c r="K45" s="48">
        <v>540</v>
      </c>
      <c r="L45" s="48">
        <v>694</v>
      </c>
      <c r="M45" s="54">
        <v>3944</v>
      </c>
      <c r="N45" s="61">
        <f>2705+9</f>
        <v>2714</v>
      </c>
      <c r="O45" s="61">
        <v>620</v>
      </c>
      <c r="P45" s="61">
        <v>738</v>
      </c>
      <c r="Q45" s="49">
        <v>4446</v>
      </c>
      <c r="R45" s="61">
        <v>2931</v>
      </c>
      <c r="S45" s="61">
        <v>670</v>
      </c>
      <c r="T45" s="61">
        <v>747</v>
      </c>
      <c r="U45" s="49">
        <v>4915</v>
      </c>
    </row>
    <row r="46" spans="1:21" x14ac:dyDescent="0.35">
      <c r="A46" s="11" t="s">
        <v>3</v>
      </c>
      <c r="B46" s="48">
        <v>700</v>
      </c>
      <c r="C46" s="48">
        <v>98</v>
      </c>
      <c r="D46" s="48">
        <v>104</v>
      </c>
      <c r="E46" s="54">
        <v>927</v>
      </c>
      <c r="F46" s="48">
        <v>806</v>
      </c>
      <c r="G46" s="48">
        <v>109</v>
      </c>
      <c r="H46" s="48">
        <v>126</v>
      </c>
      <c r="I46" s="54">
        <v>1098</v>
      </c>
      <c r="J46" s="48">
        <v>546</v>
      </c>
      <c r="K46" s="48">
        <v>58</v>
      </c>
      <c r="L46" s="48">
        <v>125</v>
      </c>
      <c r="M46" s="54">
        <v>755</v>
      </c>
      <c r="N46" s="61">
        <v>410</v>
      </c>
      <c r="O46" s="61">
        <v>58</v>
      </c>
      <c r="P46" s="61">
        <v>67</v>
      </c>
      <c r="Q46" s="49">
        <v>572</v>
      </c>
      <c r="R46" s="61">
        <v>372</v>
      </c>
      <c r="S46" s="61">
        <v>36</v>
      </c>
      <c r="T46" s="61">
        <v>77</v>
      </c>
      <c r="U46" s="49">
        <v>520</v>
      </c>
    </row>
    <row r="47" spans="1:21" x14ac:dyDescent="0.35">
      <c r="A47" s="11" t="s">
        <v>147</v>
      </c>
      <c r="B47" s="48">
        <v>363</v>
      </c>
      <c r="C47" s="48">
        <v>37</v>
      </c>
      <c r="D47" s="48">
        <v>91</v>
      </c>
      <c r="E47" s="54">
        <v>529</v>
      </c>
      <c r="F47" s="48">
        <v>444</v>
      </c>
      <c r="G47" s="48">
        <v>58</v>
      </c>
      <c r="H47" s="48">
        <v>98</v>
      </c>
      <c r="I47" s="54">
        <v>660</v>
      </c>
      <c r="J47" s="48">
        <v>264</v>
      </c>
      <c r="K47" s="48">
        <v>39</v>
      </c>
      <c r="L47" s="48">
        <v>48</v>
      </c>
      <c r="M47" s="54">
        <v>380</v>
      </c>
      <c r="N47" s="61">
        <v>172</v>
      </c>
      <c r="O47" s="61">
        <v>30</v>
      </c>
      <c r="P47" s="61">
        <v>43</v>
      </c>
      <c r="Q47" s="49">
        <v>302</v>
      </c>
      <c r="R47" s="61">
        <v>109</v>
      </c>
      <c r="S47" s="61">
        <v>14</v>
      </c>
      <c r="T47" s="61">
        <v>18</v>
      </c>
      <c r="U47" s="49">
        <v>184</v>
      </c>
    </row>
    <row r="48" spans="1:21" x14ac:dyDescent="0.35">
      <c r="A48" s="11" t="s">
        <v>81</v>
      </c>
      <c r="B48" s="48">
        <v>124</v>
      </c>
      <c r="C48" s="48">
        <v>38</v>
      </c>
      <c r="D48" s="48">
        <v>49</v>
      </c>
      <c r="E48" s="54">
        <v>213</v>
      </c>
      <c r="F48" s="48">
        <v>240</v>
      </c>
      <c r="G48" s="48">
        <v>94</v>
      </c>
      <c r="H48" s="48">
        <v>115</v>
      </c>
      <c r="I48" s="54">
        <v>458</v>
      </c>
      <c r="J48" s="48">
        <v>357</v>
      </c>
      <c r="K48" s="48">
        <v>104</v>
      </c>
      <c r="L48" s="48">
        <v>173</v>
      </c>
      <c r="M48" s="54">
        <v>654</v>
      </c>
      <c r="N48" s="61">
        <v>328</v>
      </c>
      <c r="O48" s="61">
        <v>114</v>
      </c>
      <c r="P48" s="61">
        <v>195</v>
      </c>
      <c r="Q48" s="49">
        <v>646</v>
      </c>
      <c r="R48" s="61">
        <v>352</v>
      </c>
      <c r="S48" s="61">
        <v>112</v>
      </c>
      <c r="T48" s="61">
        <v>163</v>
      </c>
      <c r="U48" s="49">
        <v>638</v>
      </c>
    </row>
    <row r="49" spans="1:21" x14ac:dyDescent="0.35">
      <c r="A49" s="8"/>
      <c r="B49" s="48"/>
      <c r="C49" s="48"/>
      <c r="D49" s="48"/>
      <c r="E49" s="60"/>
      <c r="F49" s="48"/>
      <c r="G49" s="48"/>
      <c r="H49" s="48"/>
      <c r="I49" s="60"/>
      <c r="J49" s="48"/>
      <c r="K49" s="48"/>
      <c r="L49" s="48"/>
      <c r="M49" s="60"/>
      <c r="N49" s="61"/>
      <c r="O49" s="61"/>
      <c r="P49" s="61"/>
      <c r="Q49" s="49"/>
      <c r="R49" s="61"/>
      <c r="S49" s="61"/>
      <c r="T49" s="61"/>
      <c r="U49" s="49"/>
    </row>
    <row r="50" spans="1:21" x14ac:dyDescent="0.35">
      <c r="A50" s="10" t="s">
        <v>97</v>
      </c>
      <c r="B50" s="48"/>
      <c r="C50" s="48"/>
      <c r="D50" s="48"/>
      <c r="E50" s="60"/>
      <c r="F50" s="48"/>
      <c r="G50" s="48"/>
      <c r="H50" s="48"/>
      <c r="I50" s="60"/>
      <c r="J50" s="48"/>
      <c r="K50" s="48"/>
      <c r="L50" s="48"/>
      <c r="M50" s="60"/>
      <c r="N50" s="61"/>
      <c r="O50" s="61"/>
      <c r="P50" s="61"/>
      <c r="Q50" s="49"/>
      <c r="R50" s="61"/>
      <c r="S50" s="61"/>
      <c r="T50" s="61"/>
      <c r="U50" s="49"/>
    </row>
    <row r="51" spans="1:21" x14ac:dyDescent="0.35">
      <c r="A51" s="11" t="s">
        <v>148</v>
      </c>
      <c r="B51" s="48">
        <v>835</v>
      </c>
      <c r="C51" s="48">
        <v>87</v>
      </c>
      <c r="D51" s="48">
        <v>54</v>
      </c>
      <c r="E51" s="54">
        <v>1323</v>
      </c>
      <c r="F51" s="48">
        <v>856</v>
      </c>
      <c r="G51" s="48">
        <v>123</v>
      </c>
      <c r="H51" s="48">
        <v>47</v>
      </c>
      <c r="I51" s="54">
        <v>1398</v>
      </c>
      <c r="J51" s="48">
        <v>831</v>
      </c>
      <c r="K51" s="48">
        <v>103</v>
      </c>
      <c r="L51" s="48">
        <v>39</v>
      </c>
      <c r="M51" s="54">
        <v>1317</v>
      </c>
      <c r="N51" s="61">
        <v>913</v>
      </c>
      <c r="O51" s="61">
        <v>154</v>
      </c>
      <c r="P51" s="61">
        <v>72</v>
      </c>
      <c r="Q51" s="49">
        <v>1489</v>
      </c>
      <c r="R51" s="61">
        <v>1045</v>
      </c>
      <c r="S51" s="61">
        <v>143</v>
      </c>
      <c r="T51" s="61">
        <v>56</v>
      </c>
      <c r="U51" s="49">
        <v>1741</v>
      </c>
    </row>
    <row r="52" spans="1:21" x14ac:dyDescent="0.35">
      <c r="A52" s="11" t="s">
        <v>93</v>
      </c>
      <c r="B52" s="48">
        <f>2832+15</f>
        <v>2847</v>
      </c>
      <c r="C52" s="48">
        <v>505</v>
      </c>
      <c r="D52" s="48">
        <v>257</v>
      </c>
      <c r="E52" s="54">
        <f>3632+64</f>
        <v>3696</v>
      </c>
      <c r="F52" s="48">
        <v>2797</v>
      </c>
      <c r="G52" s="48">
        <v>477</v>
      </c>
      <c r="H52" s="48">
        <v>259</v>
      </c>
      <c r="I52" s="54">
        <v>3623</v>
      </c>
      <c r="J52" s="48">
        <v>2296</v>
      </c>
      <c r="K52" s="48">
        <v>380</v>
      </c>
      <c r="L52" s="48">
        <v>234</v>
      </c>
      <c r="M52" s="54">
        <v>2962</v>
      </c>
      <c r="N52" s="61">
        <f>2345+13</f>
        <v>2358</v>
      </c>
      <c r="O52" s="61">
        <v>442</v>
      </c>
      <c r="P52" s="61">
        <v>220</v>
      </c>
      <c r="Q52" s="49">
        <f>3057+46</f>
        <v>3103</v>
      </c>
      <c r="R52" s="61">
        <v>2360</v>
      </c>
      <c r="S52" s="61">
        <v>459</v>
      </c>
      <c r="T52" s="61">
        <v>210</v>
      </c>
      <c r="U52" s="49">
        <v>3135</v>
      </c>
    </row>
    <row r="53" spans="1:21" x14ac:dyDescent="0.35">
      <c r="A53" s="11" t="s">
        <v>99</v>
      </c>
      <c r="B53" s="48">
        <v>397</v>
      </c>
      <c r="C53" s="48">
        <v>227</v>
      </c>
      <c r="D53" s="48">
        <v>289</v>
      </c>
      <c r="E53" s="54">
        <v>922</v>
      </c>
      <c r="F53" s="48">
        <v>453</v>
      </c>
      <c r="G53" s="48">
        <v>215</v>
      </c>
      <c r="H53" s="48">
        <v>282</v>
      </c>
      <c r="I53" s="54">
        <v>975</v>
      </c>
      <c r="J53" s="48">
        <v>324</v>
      </c>
      <c r="K53" s="48">
        <v>195</v>
      </c>
      <c r="L53" s="48">
        <v>256</v>
      </c>
      <c r="M53" s="54">
        <v>788</v>
      </c>
      <c r="N53" s="61">
        <v>301</v>
      </c>
      <c r="O53" s="61">
        <v>166</v>
      </c>
      <c r="P53" s="61">
        <v>293</v>
      </c>
      <c r="Q53" s="49">
        <v>781</v>
      </c>
      <c r="R53" s="61">
        <v>289</v>
      </c>
      <c r="S53" s="61">
        <v>170</v>
      </c>
      <c r="T53" s="61">
        <v>254</v>
      </c>
      <c r="U53" s="49">
        <v>729</v>
      </c>
    </row>
    <row r="54" spans="1:21" x14ac:dyDescent="0.35">
      <c r="A54" s="11" t="s">
        <v>100</v>
      </c>
      <c r="B54" s="48">
        <v>145</v>
      </c>
      <c r="C54" s="48">
        <v>90</v>
      </c>
      <c r="D54" s="48">
        <v>553</v>
      </c>
      <c r="E54" s="54">
        <v>794</v>
      </c>
      <c r="F54" s="48">
        <v>107</v>
      </c>
      <c r="G54" s="48">
        <v>85</v>
      </c>
      <c r="H54" s="48">
        <v>525</v>
      </c>
      <c r="I54" s="54">
        <v>752</v>
      </c>
      <c r="J54" s="48">
        <v>76</v>
      </c>
      <c r="K54" s="48">
        <v>63</v>
      </c>
      <c r="L54" s="48">
        <v>511</v>
      </c>
      <c r="M54" s="54">
        <v>666</v>
      </c>
      <c r="N54" s="61">
        <v>52</v>
      </c>
      <c r="O54" s="61">
        <v>60</v>
      </c>
      <c r="P54" s="61">
        <v>458</v>
      </c>
      <c r="Q54" s="49">
        <v>593</v>
      </c>
      <c r="R54" s="61">
        <v>70</v>
      </c>
      <c r="S54" s="61">
        <v>60</v>
      </c>
      <c r="T54" s="61">
        <v>485</v>
      </c>
      <c r="U54" s="49">
        <v>652</v>
      </c>
    </row>
    <row r="55" spans="1:21" x14ac:dyDescent="0.35">
      <c r="A55" s="13"/>
      <c r="B55" s="19"/>
      <c r="C55" s="20"/>
      <c r="D55" s="20"/>
      <c r="E55" s="21"/>
      <c r="F55" s="20"/>
      <c r="G55" s="20"/>
      <c r="H55" s="20"/>
      <c r="I55" s="21"/>
      <c r="J55" s="20"/>
      <c r="K55" s="20"/>
      <c r="L55" s="20"/>
      <c r="M55" s="21"/>
      <c r="N55" s="19"/>
      <c r="O55" s="20"/>
      <c r="P55" s="20"/>
      <c r="Q55" s="63"/>
      <c r="R55" s="19"/>
      <c r="S55" s="20"/>
      <c r="T55" s="20"/>
      <c r="U55" s="63"/>
    </row>
    <row r="56" spans="1:21" x14ac:dyDescent="0.35">
      <c r="A56" t="s">
        <v>123</v>
      </c>
    </row>
    <row r="156" spans="2:135" s="14" customFormat="1" x14ac:dyDescent="0.3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row>
  </sheetData>
  <mergeCells count="6">
    <mergeCell ref="B2:E2"/>
    <mergeCell ref="F2:I2"/>
    <mergeCell ref="J2:M2"/>
    <mergeCell ref="N2:Q2"/>
    <mergeCell ref="A1:U1"/>
    <mergeCell ref="R2:U2"/>
  </mergeCells>
  <pageMargins left="0.7" right="0.7" top="0.75" bottom="0.75" header="0.3" footer="0.3"/>
  <pageSetup paperSize="9" orientation="portrait" r:id="rId1"/>
  <headerFooter>
    <oddFooter>&amp;L_x000D_&amp;1#&amp;"Arial"&amp;9&amp;K000000 Document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714A-F410-4535-8225-E870B856DB0D}">
  <dimension ref="A1:U56"/>
  <sheetViews>
    <sheetView zoomScale="80" zoomScaleNormal="80" workbookViewId="0">
      <selection activeCell="A27" sqref="A27"/>
    </sheetView>
  </sheetViews>
  <sheetFormatPr defaultRowHeight="14.5" x14ac:dyDescent="0.35"/>
  <cols>
    <col min="1" max="1" width="76.54296875" bestFit="1" customWidth="1"/>
    <col min="2" max="2" width="16.453125" customWidth="1"/>
    <col min="3" max="3" width="14.54296875" customWidth="1"/>
    <col min="4" max="4" width="12.54296875" customWidth="1"/>
    <col min="5" max="5" width="18" customWidth="1"/>
    <col min="6" max="6" width="16.453125" customWidth="1"/>
    <col min="7" max="7" width="14.54296875" customWidth="1"/>
    <col min="8" max="8" width="12.54296875" customWidth="1"/>
    <col min="9" max="9" width="18" customWidth="1"/>
    <col min="10" max="10" width="16.453125" customWidth="1"/>
    <col min="11" max="11" width="14.54296875" customWidth="1"/>
    <col min="12" max="12" width="12.54296875" customWidth="1"/>
    <col min="13" max="13" width="18" customWidth="1"/>
    <col min="14" max="14" width="16.453125" customWidth="1"/>
    <col min="15" max="15" width="14.54296875" customWidth="1"/>
    <col min="16" max="16" width="12.54296875" customWidth="1"/>
    <col min="17" max="17" width="18" style="25" customWidth="1"/>
    <col min="18" max="18" width="16.1796875" customWidth="1"/>
    <col min="19" max="19" width="18.1796875" customWidth="1"/>
    <col min="20" max="20" width="10.08984375" bestFit="1" customWidth="1"/>
    <col min="21" max="21" width="16.08984375" customWidth="1"/>
  </cols>
  <sheetData>
    <row r="1" spans="1:21" ht="21" x14ac:dyDescent="0.5">
      <c r="A1" s="90" t="s">
        <v>161</v>
      </c>
      <c r="B1" s="90"/>
      <c r="C1" s="90"/>
      <c r="D1" s="90"/>
      <c r="E1" s="90"/>
      <c r="F1" s="90"/>
      <c r="G1" s="90"/>
      <c r="H1" s="90"/>
      <c r="I1" s="90"/>
      <c r="J1" s="90"/>
      <c r="K1" s="90"/>
      <c r="L1" s="90"/>
      <c r="M1" s="90"/>
      <c r="N1" s="90"/>
      <c r="O1" s="90"/>
      <c r="P1" s="90"/>
      <c r="Q1" s="90"/>
      <c r="R1" s="90"/>
      <c r="S1" s="90"/>
      <c r="T1" s="90"/>
      <c r="U1" s="90"/>
    </row>
    <row r="2" spans="1:21" ht="63.75" customHeight="1" thickBot="1" x14ac:dyDescent="0.4">
      <c r="A2" s="40"/>
      <c r="B2" s="87">
        <v>2021</v>
      </c>
      <c r="C2" s="88"/>
      <c r="D2" s="88"/>
      <c r="E2" s="89"/>
      <c r="F2" s="87">
        <v>2022</v>
      </c>
      <c r="G2" s="88"/>
      <c r="H2" s="88"/>
      <c r="I2" s="89"/>
      <c r="J2" s="87">
        <v>2023</v>
      </c>
      <c r="K2" s="88"/>
      <c r="L2" s="88"/>
      <c r="M2" s="89"/>
      <c r="N2" s="87">
        <v>2024</v>
      </c>
      <c r="O2" s="88"/>
      <c r="P2" s="88"/>
      <c r="Q2" s="89"/>
      <c r="R2" s="87" t="s">
        <v>166</v>
      </c>
      <c r="S2" s="88"/>
      <c r="T2" s="88"/>
      <c r="U2" s="89"/>
    </row>
    <row r="3" spans="1:21" ht="41" thickBot="1" x14ac:dyDescent="0.4">
      <c r="A3" s="40"/>
      <c r="B3" s="35" t="s">
        <v>114</v>
      </c>
      <c r="C3" s="36" t="s">
        <v>115</v>
      </c>
      <c r="D3" s="36" t="s">
        <v>127</v>
      </c>
      <c r="E3" s="29" t="s">
        <v>113</v>
      </c>
      <c r="F3" s="35" t="s">
        <v>114</v>
      </c>
      <c r="G3" s="36" t="s">
        <v>115</v>
      </c>
      <c r="H3" s="36" t="s">
        <v>127</v>
      </c>
      <c r="I3" s="29" t="s">
        <v>113</v>
      </c>
      <c r="J3" s="35" t="s">
        <v>114</v>
      </c>
      <c r="K3" s="36" t="s">
        <v>115</v>
      </c>
      <c r="L3" s="36" t="s">
        <v>127</v>
      </c>
      <c r="M3" s="29" t="s">
        <v>113</v>
      </c>
      <c r="N3" s="35" t="s">
        <v>114</v>
      </c>
      <c r="O3" s="36" t="s">
        <v>115</v>
      </c>
      <c r="P3" s="36" t="s">
        <v>127</v>
      </c>
      <c r="Q3" s="29" t="s">
        <v>113</v>
      </c>
      <c r="R3" s="35" t="s">
        <v>114</v>
      </c>
      <c r="S3" s="36" t="s">
        <v>115</v>
      </c>
      <c r="T3" s="36" t="s">
        <v>127</v>
      </c>
      <c r="U3" s="29" t="s">
        <v>113</v>
      </c>
    </row>
    <row r="4" spans="1:21" x14ac:dyDescent="0.35">
      <c r="A4" s="12" t="s">
        <v>104</v>
      </c>
      <c r="B4" s="71">
        <v>164000</v>
      </c>
      <c r="C4" s="71">
        <v>180000</v>
      </c>
      <c r="D4" s="71">
        <v>253500</v>
      </c>
      <c r="E4" s="45">
        <v>170000</v>
      </c>
      <c r="F4" s="71">
        <v>169200</v>
      </c>
      <c r="G4" s="71">
        <v>174000</v>
      </c>
      <c r="H4" s="71">
        <v>245700</v>
      </c>
      <c r="I4" s="45">
        <v>170000</v>
      </c>
      <c r="J4" s="71">
        <v>180000</v>
      </c>
      <c r="K4" s="71">
        <v>190000</v>
      </c>
      <c r="L4" s="71">
        <v>279500</v>
      </c>
      <c r="M4" s="45">
        <v>184500</v>
      </c>
      <c r="N4" s="64">
        <v>201600</v>
      </c>
      <c r="O4" s="64">
        <v>200700</v>
      </c>
      <c r="P4" s="64">
        <v>318875</v>
      </c>
      <c r="Q4" s="45">
        <v>203000</v>
      </c>
      <c r="R4" s="64">
        <v>220000</v>
      </c>
      <c r="S4" s="64">
        <v>225000</v>
      </c>
      <c r="T4" s="64">
        <v>346000</v>
      </c>
      <c r="U4" s="45">
        <v>220000</v>
      </c>
    </row>
    <row r="5" spans="1:21" s="4" customFormat="1" x14ac:dyDescent="0.35">
      <c r="A5" s="6"/>
      <c r="B5" s="42"/>
      <c r="C5" s="42"/>
      <c r="D5" s="42"/>
      <c r="E5" s="43"/>
      <c r="F5" s="5"/>
      <c r="G5" s="5"/>
      <c r="H5" s="5"/>
      <c r="I5" s="44"/>
      <c r="J5" s="5"/>
      <c r="K5" s="5"/>
      <c r="L5" s="5"/>
      <c r="M5" s="44"/>
      <c r="N5" s="65"/>
      <c r="O5" s="65"/>
      <c r="P5" s="65"/>
      <c r="Q5" s="6"/>
      <c r="R5" s="65"/>
      <c r="S5" s="65"/>
      <c r="T5" s="65"/>
      <c r="U5" s="6"/>
    </row>
    <row r="6" spans="1:21" s="2" customFormat="1" x14ac:dyDescent="0.35">
      <c r="A6" s="7" t="s">
        <v>139</v>
      </c>
      <c r="E6" s="31"/>
      <c r="I6" s="11"/>
      <c r="M6" s="11"/>
      <c r="N6" s="32"/>
      <c r="O6" s="32"/>
      <c r="P6" s="32"/>
      <c r="Q6" s="11"/>
      <c r="R6" s="32"/>
      <c r="S6" s="32"/>
      <c r="T6" s="32"/>
      <c r="U6" s="11"/>
    </row>
    <row r="7" spans="1:21" s="1" customFormat="1" x14ac:dyDescent="0.35">
      <c r="A7" s="8" t="s">
        <v>153</v>
      </c>
      <c r="B7" s="30">
        <v>161450</v>
      </c>
      <c r="C7" s="30">
        <v>183750</v>
      </c>
      <c r="D7" s="30">
        <v>222500</v>
      </c>
      <c r="E7" s="46">
        <v>166500</v>
      </c>
      <c r="F7" s="30">
        <v>180000</v>
      </c>
      <c r="G7" s="30">
        <v>198450</v>
      </c>
      <c r="H7" s="30">
        <v>190850</v>
      </c>
      <c r="I7" s="46">
        <v>180000</v>
      </c>
      <c r="J7" s="30">
        <v>182250</v>
      </c>
      <c r="K7" s="30">
        <v>206000</v>
      </c>
      <c r="L7" s="30">
        <v>234000</v>
      </c>
      <c r="M7" s="46">
        <v>184500</v>
      </c>
      <c r="N7" s="15">
        <v>214500</v>
      </c>
      <c r="O7" s="15">
        <v>230000</v>
      </c>
      <c r="P7" s="15">
        <v>310000</v>
      </c>
      <c r="Q7" s="18">
        <v>216000</v>
      </c>
      <c r="R7" s="15">
        <v>225000</v>
      </c>
      <c r="S7" s="15">
        <v>252000</v>
      </c>
      <c r="T7" s="15">
        <v>325500</v>
      </c>
      <c r="U7" s="18">
        <v>225000</v>
      </c>
    </row>
    <row r="8" spans="1:21" s="1" customFormat="1" x14ac:dyDescent="0.35">
      <c r="A8" s="8" t="s">
        <v>101</v>
      </c>
      <c r="B8" s="30">
        <v>180000</v>
      </c>
      <c r="C8" s="30">
        <v>200000</v>
      </c>
      <c r="D8" s="30">
        <v>257968.7</v>
      </c>
      <c r="E8" s="46">
        <v>184500</v>
      </c>
      <c r="F8" s="30">
        <v>181650</v>
      </c>
      <c r="G8" s="30">
        <v>189000</v>
      </c>
      <c r="H8" s="30">
        <v>250000</v>
      </c>
      <c r="I8" s="46">
        <v>184000</v>
      </c>
      <c r="J8" s="30">
        <v>199350</v>
      </c>
      <c r="K8" s="30">
        <v>225000</v>
      </c>
      <c r="L8" s="30">
        <v>286900</v>
      </c>
      <c r="M8" s="46">
        <v>204300</v>
      </c>
      <c r="N8" s="15">
        <v>220000</v>
      </c>
      <c r="O8" s="15">
        <v>225000</v>
      </c>
      <c r="P8" s="15">
        <v>328940</v>
      </c>
      <c r="Q8" s="18">
        <v>221000</v>
      </c>
      <c r="R8" s="15">
        <v>234017</v>
      </c>
      <c r="S8" s="15">
        <v>250000</v>
      </c>
      <c r="T8" s="15">
        <v>360000</v>
      </c>
      <c r="U8" s="18">
        <v>236000</v>
      </c>
    </row>
    <row r="9" spans="1:21" s="1" customFormat="1" x14ac:dyDescent="0.35">
      <c r="A9" s="8" t="s">
        <v>102</v>
      </c>
      <c r="B9" s="30">
        <v>140000</v>
      </c>
      <c r="C9" s="30">
        <v>150000</v>
      </c>
      <c r="D9" s="30">
        <v>265000</v>
      </c>
      <c r="E9" s="46">
        <v>148800</v>
      </c>
      <c r="F9" s="30">
        <v>141390</v>
      </c>
      <c r="G9" s="30">
        <v>150000</v>
      </c>
      <c r="H9" s="30">
        <v>250000</v>
      </c>
      <c r="I9" s="46">
        <v>146849</v>
      </c>
      <c r="J9" s="30">
        <v>150000</v>
      </c>
      <c r="K9" s="30">
        <v>143000</v>
      </c>
      <c r="L9" s="30">
        <v>281700</v>
      </c>
      <c r="M9" s="46">
        <v>153000</v>
      </c>
      <c r="N9" s="15">
        <v>175784</v>
      </c>
      <c r="O9" s="15">
        <v>171500</v>
      </c>
      <c r="P9" s="15">
        <v>300000</v>
      </c>
      <c r="Q9" s="18">
        <v>180000</v>
      </c>
      <c r="R9" s="15">
        <v>195000</v>
      </c>
      <c r="S9" s="15">
        <v>187500</v>
      </c>
      <c r="T9" s="15">
        <v>350000</v>
      </c>
      <c r="U9" s="18">
        <v>193000</v>
      </c>
    </row>
    <row r="10" spans="1:21" ht="14.25" customHeight="1" x14ac:dyDescent="0.35">
      <c r="A10" s="8" t="s">
        <v>103</v>
      </c>
      <c r="B10" s="30">
        <v>100000</v>
      </c>
      <c r="C10" s="30">
        <v>90860.5</v>
      </c>
      <c r="D10" s="30">
        <v>195900</v>
      </c>
      <c r="E10" s="46">
        <v>100000</v>
      </c>
      <c r="F10" s="30">
        <v>100000</v>
      </c>
      <c r="G10" s="30">
        <v>99600</v>
      </c>
      <c r="H10" s="30">
        <v>135000</v>
      </c>
      <c r="I10" s="46">
        <v>100000</v>
      </c>
      <c r="J10" s="30">
        <v>120000</v>
      </c>
      <c r="K10" s="30">
        <v>100000</v>
      </c>
      <c r="L10" s="30">
        <v>158000</v>
      </c>
      <c r="M10" s="46">
        <v>118000</v>
      </c>
      <c r="N10" s="25">
        <v>129000</v>
      </c>
      <c r="O10" s="25">
        <v>125000</v>
      </c>
      <c r="P10" s="25">
        <v>243000</v>
      </c>
      <c r="Q10" s="47">
        <v>125000</v>
      </c>
      <c r="R10" s="25">
        <v>137800</v>
      </c>
      <c r="S10" s="25">
        <v>157999.5</v>
      </c>
      <c r="T10" s="25">
        <v>150000</v>
      </c>
      <c r="U10" s="47">
        <v>130000</v>
      </c>
    </row>
    <row r="11" spans="1:21" x14ac:dyDescent="0.35">
      <c r="A11" s="8"/>
      <c r="E11" s="43"/>
      <c r="I11" s="8"/>
      <c r="J11" s="41"/>
      <c r="K11" s="41"/>
      <c r="L11" s="41"/>
      <c r="M11" s="43"/>
      <c r="N11" s="25"/>
      <c r="O11" s="25"/>
      <c r="P11" s="25"/>
      <c r="Q11" s="28"/>
      <c r="R11" s="25"/>
      <c r="S11" s="25"/>
      <c r="T11" s="25"/>
      <c r="U11" s="28"/>
    </row>
    <row r="12" spans="1:21" ht="29" x14ac:dyDescent="0.35">
      <c r="A12" s="9" t="s">
        <v>110</v>
      </c>
      <c r="B12" s="3"/>
      <c r="C12" s="3"/>
      <c r="D12" s="3"/>
      <c r="E12" s="31"/>
      <c r="F12" s="3"/>
      <c r="G12" s="3"/>
      <c r="H12" s="3"/>
      <c r="I12" s="26"/>
      <c r="J12" s="3"/>
      <c r="K12" s="3"/>
      <c r="L12" s="3"/>
      <c r="M12" s="26"/>
      <c r="N12" s="25"/>
      <c r="O12" s="25"/>
      <c r="P12" s="25"/>
      <c r="Q12" s="28"/>
      <c r="R12" s="25"/>
      <c r="S12" s="25"/>
      <c r="T12" s="25"/>
      <c r="U12" s="28"/>
    </row>
    <row r="13" spans="1:21" x14ac:dyDescent="0.35">
      <c r="A13" s="8" t="s">
        <v>140</v>
      </c>
      <c r="B13" s="30">
        <v>134437.5</v>
      </c>
      <c r="C13" s="30">
        <v>126500</v>
      </c>
      <c r="D13" s="30">
        <v>125500</v>
      </c>
      <c r="E13" s="46">
        <v>128500</v>
      </c>
      <c r="F13" s="30">
        <v>135000</v>
      </c>
      <c r="G13" s="30">
        <v>130000</v>
      </c>
      <c r="H13" s="30">
        <v>130000</v>
      </c>
      <c r="I13" s="46">
        <v>128605</v>
      </c>
      <c r="J13" s="30">
        <v>141300</v>
      </c>
      <c r="K13" s="30">
        <v>122500</v>
      </c>
      <c r="L13" s="30">
        <v>140400</v>
      </c>
      <c r="M13" s="46">
        <v>134000</v>
      </c>
      <c r="N13" s="25">
        <v>150300</v>
      </c>
      <c r="O13" s="25">
        <v>140000</v>
      </c>
      <c r="P13" s="25">
        <v>142500</v>
      </c>
      <c r="Q13" s="47">
        <v>144000</v>
      </c>
      <c r="R13" s="25">
        <v>160000</v>
      </c>
      <c r="S13" s="25">
        <v>151200</v>
      </c>
      <c r="T13" s="25">
        <v>141551</v>
      </c>
      <c r="U13" s="47">
        <v>147500</v>
      </c>
    </row>
    <row r="14" spans="1:21" x14ac:dyDescent="0.35">
      <c r="A14" s="8" t="s">
        <v>90</v>
      </c>
      <c r="B14" s="30">
        <v>181100</v>
      </c>
      <c r="C14" s="30">
        <v>182700</v>
      </c>
      <c r="D14" s="30">
        <v>186100</v>
      </c>
      <c r="E14" s="46">
        <v>177750</v>
      </c>
      <c r="F14" s="30">
        <v>189000</v>
      </c>
      <c r="G14" s="30">
        <v>178000</v>
      </c>
      <c r="H14" s="30">
        <v>182655</v>
      </c>
      <c r="I14" s="46">
        <v>180000</v>
      </c>
      <c r="J14" s="30">
        <v>188320</v>
      </c>
      <c r="K14" s="30">
        <v>178200</v>
      </c>
      <c r="L14" s="30">
        <v>200000</v>
      </c>
      <c r="M14" s="46">
        <v>181500</v>
      </c>
      <c r="N14" s="25">
        <v>203918</v>
      </c>
      <c r="O14" s="25">
        <v>194625</v>
      </c>
      <c r="P14" s="25">
        <v>213500</v>
      </c>
      <c r="Q14" s="47">
        <v>200000</v>
      </c>
      <c r="R14" s="25">
        <v>219274</v>
      </c>
      <c r="S14" s="25">
        <v>202500</v>
      </c>
      <c r="T14" s="25">
        <v>202500</v>
      </c>
      <c r="U14" s="47">
        <v>209000</v>
      </c>
    </row>
    <row r="15" spans="1:21" x14ac:dyDescent="0.35">
      <c r="A15" s="8" t="s">
        <v>91</v>
      </c>
      <c r="B15" s="30">
        <v>212500</v>
      </c>
      <c r="C15" s="30">
        <v>230000</v>
      </c>
      <c r="D15" s="30">
        <v>249155</v>
      </c>
      <c r="E15" s="46">
        <v>214100</v>
      </c>
      <c r="F15" s="30">
        <v>212147</v>
      </c>
      <c r="G15" s="30">
        <v>226800</v>
      </c>
      <c r="H15" s="30">
        <v>240000</v>
      </c>
      <c r="I15" s="46">
        <v>210150</v>
      </c>
      <c r="J15" s="30">
        <v>218700</v>
      </c>
      <c r="K15" s="30">
        <v>225000</v>
      </c>
      <c r="L15" s="30">
        <v>260000</v>
      </c>
      <c r="M15" s="46">
        <v>216000</v>
      </c>
      <c r="N15" s="25">
        <v>225000</v>
      </c>
      <c r="O15" s="25">
        <v>226800</v>
      </c>
      <c r="P15" s="25">
        <v>247500</v>
      </c>
      <c r="Q15" s="47">
        <v>220400</v>
      </c>
      <c r="R15" s="25">
        <v>238500</v>
      </c>
      <c r="S15" s="25">
        <v>257400</v>
      </c>
      <c r="T15" s="25">
        <v>255000</v>
      </c>
      <c r="U15" s="47">
        <v>230000</v>
      </c>
    </row>
    <row r="16" spans="1:21" x14ac:dyDescent="0.35">
      <c r="A16" s="8" t="s">
        <v>92</v>
      </c>
      <c r="B16" s="30">
        <v>206775</v>
      </c>
      <c r="C16" s="30">
        <v>268200</v>
      </c>
      <c r="D16" s="30">
        <v>282898.5</v>
      </c>
      <c r="E16" s="46">
        <v>225950</v>
      </c>
      <c r="F16" s="30">
        <v>210831</v>
      </c>
      <c r="G16" s="30">
        <v>234000</v>
      </c>
      <c r="H16" s="30">
        <v>280905</v>
      </c>
      <c r="I16" s="46">
        <v>220000</v>
      </c>
      <c r="J16" s="30">
        <v>226860</v>
      </c>
      <c r="K16" s="30">
        <v>260000</v>
      </c>
      <c r="L16" s="30">
        <v>294200</v>
      </c>
      <c r="M16" s="46">
        <v>235000</v>
      </c>
      <c r="N16" s="25">
        <v>254000</v>
      </c>
      <c r="O16" s="25">
        <v>270000</v>
      </c>
      <c r="P16" s="25">
        <v>341500</v>
      </c>
      <c r="Q16" s="47">
        <v>256500</v>
      </c>
      <c r="R16" s="25">
        <v>266400</v>
      </c>
      <c r="S16" s="25">
        <v>282600</v>
      </c>
      <c r="T16" s="25">
        <v>351274</v>
      </c>
      <c r="U16" s="47">
        <v>265000</v>
      </c>
    </row>
    <row r="17" spans="1:21" x14ac:dyDescent="0.35">
      <c r="A17" s="8" t="s">
        <v>141</v>
      </c>
      <c r="B17" s="30">
        <v>229000</v>
      </c>
      <c r="C17" s="30">
        <v>260500</v>
      </c>
      <c r="D17" s="30">
        <v>388800</v>
      </c>
      <c r="E17" s="46">
        <v>279000</v>
      </c>
      <c r="F17" s="30">
        <v>219896.05</v>
      </c>
      <c r="G17" s="30">
        <v>263000</v>
      </c>
      <c r="H17" s="30">
        <v>420000</v>
      </c>
      <c r="I17" s="46">
        <v>270000</v>
      </c>
      <c r="J17" s="30">
        <v>240000</v>
      </c>
      <c r="K17" s="30">
        <v>277000</v>
      </c>
      <c r="L17" s="30">
        <v>407375</v>
      </c>
      <c r="M17" s="46">
        <v>286950</v>
      </c>
      <c r="N17" s="25">
        <v>259375</v>
      </c>
      <c r="O17" s="25">
        <v>274000</v>
      </c>
      <c r="P17" s="25">
        <v>450000</v>
      </c>
      <c r="Q17" s="47">
        <v>299000</v>
      </c>
      <c r="R17" s="25">
        <v>273750</v>
      </c>
      <c r="S17" s="25">
        <v>279000</v>
      </c>
      <c r="T17" s="25">
        <v>470000</v>
      </c>
      <c r="U17" s="47">
        <v>300000</v>
      </c>
    </row>
    <row r="18" spans="1:21" x14ac:dyDescent="0.35">
      <c r="A18" s="8"/>
      <c r="B18" s="3"/>
      <c r="C18" s="3"/>
      <c r="D18" s="3"/>
      <c r="E18" s="43"/>
      <c r="F18" s="3"/>
      <c r="G18" s="3"/>
      <c r="H18" s="3"/>
      <c r="I18" s="26"/>
      <c r="J18" s="3"/>
      <c r="K18" s="3"/>
      <c r="L18" s="3"/>
      <c r="M18" s="26"/>
      <c r="N18" s="25"/>
      <c r="O18" s="25"/>
      <c r="P18" s="25"/>
      <c r="Q18" s="28"/>
      <c r="R18" s="25"/>
      <c r="S18" s="25"/>
      <c r="T18" s="25"/>
      <c r="U18" s="28"/>
    </row>
    <row r="19" spans="1:21" x14ac:dyDescent="0.35">
      <c r="A19" s="57" t="s">
        <v>111</v>
      </c>
      <c r="B19" s="3"/>
      <c r="C19" s="3"/>
      <c r="D19" s="3"/>
      <c r="E19" s="31"/>
      <c r="F19" s="3"/>
      <c r="G19" s="3"/>
      <c r="H19" s="3"/>
      <c r="I19" s="26"/>
      <c r="J19" s="30"/>
      <c r="K19" s="30"/>
      <c r="L19" s="30"/>
      <c r="M19" s="31"/>
      <c r="N19" s="25"/>
      <c r="O19" s="25"/>
      <c r="P19" s="25"/>
      <c r="Q19" s="28"/>
      <c r="R19" s="25"/>
      <c r="S19" s="25"/>
      <c r="T19" s="25"/>
      <c r="U19" s="28"/>
    </row>
    <row r="20" spans="1:21" x14ac:dyDescent="0.35">
      <c r="A20" s="11" t="s">
        <v>83</v>
      </c>
      <c r="B20" s="30">
        <v>166000</v>
      </c>
      <c r="C20" s="30">
        <v>183350</v>
      </c>
      <c r="D20" s="30">
        <v>250000</v>
      </c>
      <c r="E20" s="46">
        <v>170000</v>
      </c>
      <c r="F20" s="30">
        <v>170000</v>
      </c>
      <c r="G20" s="30">
        <v>174000</v>
      </c>
      <c r="H20" s="30">
        <v>250000</v>
      </c>
      <c r="I20" s="46">
        <v>170000</v>
      </c>
      <c r="J20" s="30">
        <v>180000</v>
      </c>
      <c r="K20" s="30">
        <v>190000</v>
      </c>
      <c r="L20" s="30">
        <v>279000</v>
      </c>
      <c r="M20" s="46">
        <v>184800</v>
      </c>
      <c r="N20" s="25">
        <v>202500</v>
      </c>
      <c r="O20" s="25">
        <v>202590</v>
      </c>
      <c r="P20" s="25">
        <v>319075</v>
      </c>
      <c r="Q20" s="47">
        <v>205200</v>
      </c>
      <c r="R20" s="25">
        <v>220000</v>
      </c>
      <c r="S20" s="25">
        <v>229500</v>
      </c>
      <c r="T20" s="25">
        <v>342750</v>
      </c>
      <c r="U20" s="47">
        <v>220000</v>
      </c>
    </row>
    <row r="21" spans="1:21" x14ac:dyDescent="0.35">
      <c r="A21" s="11" t="s">
        <v>84</v>
      </c>
      <c r="B21" s="30">
        <v>148000</v>
      </c>
      <c r="C21" s="30">
        <v>150263</v>
      </c>
      <c r="D21" s="30">
        <v>330000</v>
      </c>
      <c r="E21" s="46">
        <v>160000</v>
      </c>
      <c r="F21" s="30">
        <v>150000</v>
      </c>
      <c r="G21" s="30">
        <v>179100</v>
      </c>
      <c r="H21" s="30">
        <v>232500</v>
      </c>
      <c r="I21" s="46">
        <v>171000</v>
      </c>
      <c r="J21" s="30">
        <v>170250</v>
      </c>
      <c r="K21" s="30">
        <v>198750</v>
      </c>
      <c r="L21" s="30">
        <v>297500</v>
      </c>
      <c r="M21" s="46">
        <v>188500</v>
      </c>
      <c r="N21" s="25">
        <v>175000</v>
      </c>
      <c r="O21" s="25">
        <v>176925</v>
      </c>
      <c r="P21" s="25">
        <v>315000</v>
      </c>
      <c r="Q21" s="47">
        <v>183500</v>
      </c>
      <c r="R21" s="25">
        <v>210750</v>
      </c>
      <c r="S21" s="25">
        <v>187500</v>
      </c>
      <c r="T21" s="25">
        <v>364750</v>
      </c>
      <c r="U21" s="47">
        <v>213500</v>
      </c>
    </row>
    <row r="22" spans="1:21" x14ac:dyDescent="0.35">
      <c r="A22" s="11" t="s">
        <v>128</v>
      </c>
      <c r="B22" s="30">
        <v>150000</v>
      </c>
      <c r="C22" s="30">
        <v>159250</v>
      </c>
      <c r="D22" s="30">
        <v>262800</v>
      </c>
      <c r="E22" s="46">
        <v>154730</v>
      </c>
      <c r="F22" s="30">
        <v>152000</v>
      </c>
      <c r="G22" s="30">
        <v>129600</v>
      </c>
      <c r="H22" s="30">
        <v>155000</v>
      </c>
      <c r="I22" s="46">
        <v>140000</v>
      </c>
      <c r="J22" s="30">
        <v>156737.5</v>
      </c>
      <c r="K22" s="30">
        <v>150000</v>
      </c>
      <c r="L22" s="30">
        <v>238500</v>
      </c>
      <c r="M22" s="46">
        <v>150000</v>
      </c>
      <c r="N22" s="25">
        <v>195750</v>
      </c>
      <c r="O22" s="25">
        <v>211000</v>
      </c>
      <c r="P22" s="25">
        <v>322500</v>
      </c>
      <c r="Q22" s="47">
        <v>197875</v>
      </c>
      <c r="R22" s="25">
        <v>202600</v>
      </c>
      <c r="S22" s="25">
        <v>173293.5</v>
      </c>
      <c r="T22" s="25">
        <v>349082</v>
      </c>
      <c r="U22" s="47">
        <v>199500</v>
      </c>
    </row>
    <row r="23" spans="1:21" x14ac:dyDescent="0.35">
      <c r="A23" s="11"/>
      <c r="B23" s="3"/>
      <c r="C23" s="3"/>
      <c r="D23" s="3"/>
      <c r="E23" s="31"/>
      <c r="F23" s="3"/>
      <c r="G23" s="3"/>
      <c r="H23" s="30"/>
      <c r="I23" s="26"/>
      <c r="M23" s="26"/>
      <c r="N23" s="25"/>
      <c r="O23" s="25"/>
      <c r="P23" s="25"/>
      <c r="Q23" s="47"/>
      <c r="R23" s="25"/>
      <c r="S23" s="25"/>
      <c r="T23" s="25"/>
      <c r="U23" s="47"/>
    </row>
    <row r="24" spans="1:21" x14ac:dyDescent="0.35">
      <c r="A24" s="10" t="s">
        <v>105</v>
      </c>
      <c r="E24" s="31"/>
      <c r="I24" s="8"/>
      <c r="M24" s="8"/>
      <c r="N24" s="25"/>
      <c r="O24" s="25"/>
      <c r="P24" s="25"/>
      <c r="Q24" s="47"/>
      <c r="R24" s="25"/>
      <c r="S24" s="25"/>
      <c r="T24" s="25"/>
      <c r="U24" s="47"/>
    </row>
    <row r="25" spans="1:21" x14ac:dyDescent="0.35">
      <c r="A25" s="8" t="s">
        <v>149</v>
      </c>
      <c r="B25" s="30">
        <v>172600</v>
      </c>
      <c r="C25" s="30">
        <v>193500</v>
      </c>
      <c r="D25" s="30">
        <v>252000</v>
      </c>
      <c r="E25" s="46">
        <v>180000</v>
      </c>
      <c r="F25" s="30">
        <v>177965</v>
      </c>
      <c r="G25" s="30">
        <v>180000</v>
      </c>
      <c r="H25" s="30">
        <v>244900</v>
      </c>
      <c r="I25" s="46">
        <v>181700</v>
      </c>
      <c r="J25" s="30">
        <v>193500</v>
      </c>
      <c r="K25" s="30">
        <v>215750</v>
      </c>
      <c r="L25" s="30">
        <v>282600</v>
      </c>
      <c r="M25" s="46">
        <v>201250</v>
      </c>
      <c r="N25" s="25">
        <v>212700</v>
      </c>
      <c r="O25" s="25">
        <v>216000</v>
      </c>
      <c r="P25" s="25">
        <v>325000</v>
      </c>
      <c r="Q25" s="47">
        <v>220000</v>
      </c>
      <c r="R25" s="25">
        <v>230000</v>
      </c>
      <c r="S25" s="25">
        <v>240000</v>
      </c>
      <c r="T25" s="25">
        <v>350000</v>
      </c>
      <c r="U25" s="47">
        <v>236438</v>
      </c>
    </row>
    <row r="26" spans="1:21" x14ac:dyDescent="0.35">
      <c r="A26" s="8" t="s">
        <v>150</v>
      </c>
      <c r="B26" s="30">
        <v>140000</v>
      </c>
      <c r="C26" s="30">
        <v>150000</v>
      </c>
      <c r="D26" s="30">
        <v>255000</v>
      </c>
      <c r="E26" s="46">
        <v>142050</v>
      </c>
      <c r="F26" s="30">
        <v>140000</v>
      </c>
      <c r="G26" s="30">
        <v>155625</v>
      </c>
      <c r="H26" s="30">
        <v>250000</v>
      </c>
      <c r="I26" s="46">
        <v>137000</v>
      </c>
      <c r="J26" s="30">
        <v>150000</v>
      </c>
      <c r="K26" s="30">
        <v>150000</v>
      </c>
      <c r="L26" s="30">
        <v>270000</v>
      </c>
      <c r="M26" s="46">
        <v>150000</v>
      </c>
      <c r="N26" s="25">
        <v>180000</v>
      </c>
      <c r="O26" s="25">
        <v>176000</v>
      </c>
      <c r="P26" s="25">
        <v>310500</v>
      </c>
      <c r="Q26" s="47">
        <v>178500</v>
      </c>
      <c r="R26" s="25">
        <v>194400</v>
      </c>
      <c r="S26" s="25">
        <v>200000</v>
      </c>
      <c r="T26" s="25">
        <v>336500</v>
      </c>
      <c r="U26" s="47">
        <v>184000</v>
      </c>
    </row>
    <row r="27" spans="1:21" x14ac:dyDescent="0.35">
      <c r="A27" s="8"/>
      <c r="E27" s="31"/>
      <c r="I27" s="8"/>
      <c r="M27" s="8"/>
      <c r="N27" s="25"/>
      <c r="O27" s="25"/>
      <c r="P27" s="25"/>
      <c r="Q27" s="47"/>
      <c r="R27" s="25"/>
      <c r="S27" s="25"/>
      <c r="T27" s="25"/>
      <c r="U27" s="47"/>
    </row>
    <row r="28" spans="1:21" x14ac:dyDescent="0.35">
      <c r="A28" s="10" t="s">
        <v>105</v>
      </c>
      <c r="E28" s="31"/>
      <c r="I28" s="8"/>
      <c r="M28" s="8"/>
      <c r="N28" s="25"/>
      <c r="O28" s="25"/>
      <c r="P28" s="25"/>
      <c r="Q28" s="47"/>
      <c r="R28" s="25"/>
      <c r="S28" s="25"/>
      <c r="T28" s="25"/>
      <c r="U28" s="47"/>
    </row>
    <row r="29" spans="1:21" x14ac:dyDescent="0.35">
      <c r="A29" s="11" t="s">
        <v>0</v>
      </c>
      <c r="B29" s="30">
        <v>170000</v>
      </c>
      <c r="C29" s="30">
        <v>189000</v>
      </c>
      <c r="D29" s="30">
        <v>255937.4</v>
      </c>
      <c r="E29" s="46">
        <v>175500</v>
      </c>
      <c r="F29" s="30">
        <v>175000</v>
      </c>
      <c r="G29" s="30">
        <v>180000</v>
      </c>
      <c r="H29" s="30">
        <v>247250</v>
      </c>
      <c r="I29" s="46">
        <v>180000</v>
      </c>
      <c r="J29" s="30">
        <v>188702.11</v>
      </c>
      <c r="K29" s="30">
        <v>201621.18</v>
      </c>
      <c r="L29" s="30">
        <v>281700</v>
      </c>
      <c r="M29" s="46">
        <v>200000</v>
      </c>
      <c r="N29" s="25">
        <v>207000</v>
      </c>
      <c r="O29" s="25">
        <v>210000</v>
      </c>
      <c r="P29" s="25">
        <v>330740</v>
      </c>
      <c r="Q29" s="47">
        <v>220000</v>
      </c>
      <c r="R29" s="25">
        <v>226000</v>
      </c>
      <c r="S29" s="25">
        <v>231740</v>
      </c>
      <c r="T29" s="25">
        <v>353925</v>
      </c>
      <c r="U29" s="47">
        <v>235800</v>
      </c>
    </row>
    <row r="30" spans="1:21" x14ac:dyDescent="0.35">
      <c r="A30" s="11" t="s">
        <v>142</v>
      </c>
      <c r="B30" s="30">
        <v>131625</v>
      </c>
      <c r="C30" s="30">
        <v>140250</v>
      </c>
      <c r="D30" s="30">
        <v>250000</v>
      </c>
      <c r="E30" s="46">
        <v>126100</v>
      </c>
      <c r="F30" s="30">
        <v>130000</v>
      </c>
      <c r="G30" s="30">
        <v>141250</v>
      </c>
      <c r="H30" s="30">
        <v>241500</v>
      </c>
      <c r="I30" s="46">
        <v>116875</v>
      </c>
      <c r="J30" s="30">
        <v>131250</v>
      </c>
      <c r="K30" s="30">
        <v>129750</v>
      </c>
      <c r="L30" s="30">
        <v>250625</v>
      </c>
      <c r="M30" s="46">
        <v>116450</v>
      </c>
      <c r="N30" s="25">
        <v>157875</v>
      </c>
      <c r="O30" s="25">
        <v>159640</v>
      </c>
      <c r="P30" s="25">
        <v>250000</v>
      </c>
      <c r="Q30" s="47">
        <v>130000</v>
      </c>
      <c r="R30" s="25">
        <v>172500</v>
      </c>
      <c r="S30" s="25">
        <v>190725</v>
      </c>
      <c r="T30" s="25">
        <v>280000</v>
      </c>
      <c r="U30" s="47">
        <v>127500</v>
      </c>
    </row>
    <row r="31" spans="1:21" x14ac:dyDescent="0.35">
      <c r="A31" s="8"/>
      <c r="E31" s="31"/>
      <c r="I31" s="8"/>
      <c r="M31" s="8"/>
      <c r="N31" s="25"/>
      <c r="O31" s="25"/>
      <c r="P31" s="25"/>
      <c r="Q31" s="47"/>
      <c r="R31" s="25"/>
      <c r="S31" s="25"/>
      <c r="T31" s="25"/>
      <c r="U31" s="47"/>
    </row>
    <row r="32" spans="1:21" x14ac:dyDescent="0.35">
      <c r="A32" s="10" t="s">
        <v>154</v>
      </c>
      <c r="E32" s="31"/>
      <c r="I32" s="8"/>
      <c r="M32" s="8"/>
      <c r="N32" s="25"/>
      <c r="O32" s="25"/>
      <c r="P32" s="25"/>
      <c r="Q32" s="47"/>
      <c r="R32" s="25"/>
      <c r="S32" s="25"/>
      <c r="T32" s="25"/>
      <c r="U32" s="47"/>
    </row>
    <row r="33" spans="1:21" x14ac:dyDescent="0.35">
      <c r="A33" s="11" t="s">
        <v>4</v>
      </c>
      <c r="B33" s="25">
        <v>157500</v>
      </c>
      <c r="C33" s="25">
        <v>165000</v>
      </c>
      <c r="D33" s="25">
        <v>215100</v>
      </c>
      <c r="E33" s="46">
        <v>157691.57999999999</v>
      </c>
      <c r="F33" s="25">
        <v>163400</v>
      </c>
      <c r="G33" s="25">
        <v>163700</v>
      </c>
      <c r="H33" s="33">
        <v>200800</v>
      </c>
      <c r="I33" s="46">
        <v>160380</v>
      </c>
      <c r="J33" s="33">
        <v>171950</v>
      </c>
      <c r="K33" s="25">
        <v>165750</v>
      </c>
      <c r="L33" s="25">
        <v>230000</v>
      </c>
      <c r="M33" s="46">
        <v>169200</v>
      </c>
      <c r="N33" s="78">
        <v>187200</v>
      </c>
      <c r="O33" s="78">
        <v>172000</v>
      </c>
      <c r="P33" s="78">
        <v>243500</v>
      </c>
      <c r="Q33" s="46">
        <v>183690</v>
      </c>
      <c r="R33" s="78">
        <v>202500</v>
      </c>
      <c r="S33" s="78">
        <v>220500</v>
      </c>
      <c r="T33" s="78">
        <v>270000</v>
      </c>
      <c r="U33" s="46">
        <v>200589.5</v>
      </c>
    </row>
    <row r="34" spans="1:21" x14ac:dyDescent="0.35">
      <c r="A34" s="11" t="s">
        <v>5</v>
      </c>
      <c r="B34" s="25">
        <v>167186</v>
      </c>
      <c r="C34" s="25">
        <v>189000</v>
      </c>
      <c r="D34" s="25">
        <v>266087.5</v>
      </c>
      <c r="E34" s="46">
        <v>170000</v>
      </c>
      <c r="F34" s="25">
        <v>170000</v>
      </c>
      <c r="G34" s="25">
        <v>169600</v>
      </c>
      <c r="H34" s="33">
        <v>243750</v>
      </c>
      <c r="I34" s="46">
        <v>170000</v>
      </c>
      <c r="J34" s="25">
        <v>185700</v>
      </c>
      <c r="K34" s="25">
        <v>192000</v>
      </c>
      <c r="L34" s="25">
        <v>251000</v>
      </c>
      <c r="M34" s="46">
        <v>185000</v>
      </c>
      <c r="N34" s="78">
        <v>202500</v>
      </c>
      <c r="O34" s="78">
        <v>196200</v>
      </c>
      <c r="P34" s="78">
        <v>315000</v>
      </c>
      <c r="Q34" s="46">
        <v>203400</v>
      </c>
      <c r="R34" s="78">
        <v>220500</v>
      </c>
      <c r="S34" s="78">
        <v>213375</v>
      </c>
      <c r="T34" s="78">
        <v>334000</v>
      </c>
      <c r="U34" s="46">
        <v>216500</v>
      </c>
    </row>
    <row r="35" spans="1:21" x14ac:dyDescent="0.35">
      <c r="A35" s="11" t="s">
        <v>6</v>
      </c>
      <c r="B35" s="25">
        <v>170000</v>
      </c>
      <c r="C35" s="25">
        <v>181850</v>
      </c>
      <c r="D35" s="25">
        <v>240000</v>
      </c>
      <c r="E35" s="46">
        <v>171900</v>
      </c>
      <c r="F35" s="33">
        <v>176700</v>
      </c>
      <c r="G35" s="33">
        <v>173000</v>
      </c>
      <c r="H35" s="33">
        <v>240250</v>
      </c>
      <c r="I35" s="46">
        <v>175000</v>
      </c>
      <c r="J35" s="34">
        <v>180000</v>
      </c>
      <c r="K35" s="34">
        <v>200821.18</v>
      </c>
      <c r="L35" s="34">
        <v>254916</v>
      </c>
      <c r="M35" s="46">
        <v>180650</v>
      </c>
      <c r="N35" s="78">
        <v>211500</v>
      </c>
      <c r="O35" s="78">
        <v>212517.5</v>
      </c>
      <c r="P35" s="78">
        <v>299700</v>
      </c>
      <c r="Q35" s="46">
        <v>209935</v>
      </c>
      <c r="R35" s="78">
        <v>222830</v>
      </c>
      <c r="S35" s="78">
        <v>229716</v>
      </c>
      <c r="T35" s="78">
        <v>341000</v>
      </c>
      <c r="U35" s="46">
        <v>218500</v>
      </c>
    </row>
    <row r="36" spans="1:21" x14ac:dyDescent="0.35">
      <c r="A36" s="11" t="s">
        <v>7</v>
      </c>
      <c r="B36" s="25">
        <v>203278</v>
      </c>
      <c r="C36" s="25">
        <v>188000</v>
      </c>
      <c r="D36" s="25">
        <v>340500</v>
      </c>
      <c r="E36" s="46">
        <v>216000</v>
      </c>
      <c r="F36" s="33">
        <v>214000</v>
      </c>
      <c r="G36" s="33">
        <v>202000</v>
      </c>
      <c r="H36" s="33">
        <v>313000.32000000001</v>
      </c>
      <c r="I36" s="46">
        <v>219300</v>
      </c>
      <c r="J36" s="34">
        <v>208000</v>
      </c>
      <c r="K36" s="34">
        <v>256750</v>
      </c>
      <c r="L36" s="34">
        <v>400000</v>
      </c>
      <c r="M36" s="46">
        <v>238000</v>
      </c>
      <c r="N36" s="78">
        <v>241425</v>
      </c>
      <c r="O36" s="78">
        <v>252900</v>
      </c>
      <c r="P36" s="78">
        <v>386375</v>
      </c>
      <c r="Q36" s="46">
        <v>254000</v>
      </c>
      <c r="R36" s="78">
        <v>275000</v>
      </c>
      <c r="S36" s="78">
        <v>270000</v>
      </c>
      <c r="T36" s="78">
        <v>410000</v>
      </c>
      <c r="U36" s="46">
        <v>282500</v>
      </c>
    </row>
    <row r="37" spans="1:21" x14ac:dyDescent="0.35">
      <c r="A37" s="11" t="s">
        <v>8</v>
      </c>
      <c r="B37" s="25">
        <v>180000</v>
      </c>
      <c r="C37" s="25">
        <v>223000</v>
      </c>
      <c r="D37" s="25">
        <v>317250</v>
      </c>
      <c r="E37" s="46">
        <v>185000</v>
      </c>
      <c r="F37" s="33">
        <v>175900</v>
      </c>
      <c r="G37" s="33">
        <v>200000</v>
      </c>
      <c r="H37" s="33">
        <v>355500</v>
      </c>
      <c r="I37" s="46">
        <v>180292.5</v>
      </c>
      <c r="J37" s="34">
        <v>200000</v>
      </c>
      <c r="K37" s="34">
        <v>177750</v>
      </c>
      <c r="L37" s="34">
        <v>370040</v>
      </c>
      <c r="M37" s="46">
        <v>203250</v>
      </c>
      <c r="N37" s="78">
        <v>216000</v>
      </c>
      <c r="O37" s="78">
        <v>230000</v>
      </c>
      <c r="P37" s="78">
        <v>422500</v>
      </c>
      <c r="Q37" s="46">
        <v>220095</v>
      </c>
      <c r="R37" s="78">
        <v>230400</v>
      </c>
      <c r="S37" s="78">
        <v>242415</v>
      </c>
      <c r="T37" s="78">
        <v>439000</v>
      </c>
      <c r="U37" s="46">
        <v>230400</v>
      </c>
    </row>
    <row r="38" spans="1:21" x14ac:dyDescent="0.35">
      <c r="A38" s="11" t="s">
        <v>9</v>
      </c>
      <c r="B38" s="25">
        <v>121550</v>
      </c>
      <c r="C38" s="25">
        <v>132050</v>
      </c>
      <c r="D38" s="25">
        <v>210000</v>
      </c>
      <c r="E38" s="46">
        <v>131500</v>
      </c>
      <c r="F38" s="33">
        <v>123750</v>
      </c>
      <c r="G38" s="33">
        <v>140000</v>
      </c>
      <c r="H38" s="33">
        <v>200000</v>
      </c>
      <c r="I38" s="46">
        <v>135000</v>
      </c>
      <c r="J38" s="34">
        <v>130000</v>
      </c>
      <c r="K38" s="34">
        <v>144500</v>
      </c>
      <c r="L38" s="34">
        <v>243000</v>
      </c>
      <c r="M38" s="46">
        <v>144625</v>
      </c>
      <c r="N38" s="78">
        <v>156500</v>
      </c>
      <c r="O38" s="78">
        <v>193500</v>
      </c>
      <c r="P38" s="78">
        <v>295750</v>
      </c>
      <c r="Q38" s="46">
        <v>173000</v>
      </c>
      <c r="R38" s="78">
        <v>166750</v>
      </c>
      <c r="S38" s="78">
        <v>191100</v>
      </c>
      <c r="T38" s="78">
        <v>285000</v>
      </c>
      <c r="U38" s="46">
        <v>179500</v>
      </c>
    </row>
    <row r="39" spans="1:21" x14ac:dyDescent="0.35">
      <c r="A39" s="8"/>
      <c r="B39" s="25"/>
      <c r="C39" s="25"/>
      <c r="D39" s="25"/>
      <c r="E39" s="31"/>
      <c r="I39" s="8"/>
      <c r="M39" s="8"/>
      <c r="N39" s="25"/>
      <c r="O39" s="25"/>
      <c r="P39" s="25"/>
      <c r="Q39" s="47"/>
      <c r="R39" s="25"/>
      <c r="S39" s="25"/>
      <c r="T39" s="25"/>
      <c r="U39" s="47"/>
    </row>
    <row r="40" spans="1:21" x14ac:dyDescent="0.35">
      <c r="A40" s="10" t="s">
        <v>112</v>
      </c>
      <c r="E40" s="31"/>
      <c r="I40" s="8"/>
      <c r="M40" s="8"/>
      <c r="N40" s="25"/>
      <c r="O40" s="25"/>
      <c r="P40" s="25"/>
      <c r="Q40" s="47"/>
      <c r="R40" s="25"/>
      <c r="S40" s="25"/>
      <c r="T40" s="25"/>
      <c r="U40" s="47"/>
    </row>
    <row r="41" spans="1:21" x14ac:dyDescent="0.35">
      <c r="A41" s="11" t="s">
        <v>1</v>
      </c>
      <c r="B41" s="25">
        <v>164700</v>
      </c>
      <c r="C41" s="25">
        <v>180000</v>
      </c>
      <c r="D41" s="25">
        <v>252000</v>
      </c>
      <c r="E41" s="46">
        <v>170000</v>
      </c>
      <c r="F41" s="78">
        <v>169937.5</v>
      </c>
      <c r="G41" s="78">
        <v>175135</v>
      </c>
      <c r="H41" s="78">
        <v>246800</v>
      </c>
      <c r="I41" s="47">
        <v>170000</v>
      </c>
      <c r="J41" s="78">
        <v>180000</v>
      </c>
      <c r="K41" s="78">
        <v>190000</v>
      </c>
      <c r="L41" s="78">
        <v>278343.5</v>
      </c>
      <c r="M41" s="47">
        <v>185000</v>
      </c>
      <c r="N41" s="78">
        <v>201725</v>
      </c>
      <c r="O41" s="78">
        <v>200700</v>
      </c>
      <c r="P41" s="78">
        <v>317209.5</v>
      </c>
      <c r="Q41" s="47">
        <v>203900</v>
      </c>
      <c r="R41" s="78">
        <v>220000</v>
      </c>
      <c r="S41" s="78">
        <v>225000</v>
      </c>
      <c r="T41" s="78">
        <v>349041</v>
      </c>
      <c r="U41" s="47">
        <v>220000</v>
      </c>
    </row>
    <row r="42" spans="1:21" x14ac:dyDescent="0.35">
      <c r="A42" s="11" t="s">
        <v>146</v>
      </c>
      <c r="B42" s="25">
        <v>140400</v>
      </c>
      <c r="C42" s="25">
        <v>172500</v>
      </c>
      <c r="D42" s="25">
        <v>299875</v>
      </c>
      <c r="E42" s="46">
        <v>163500</v>
      </c>
      <c r="F42" s="78">
        <v>142500</v>
      </c>
      <c r="G42" s="78">
        <v>135000</v>
      </c>
      <c r="H42" s="78">
        <v>158000</v>
      </c>
      <c r="I42" s="47">
        <v>135350</v>
      </c>
      <c r="J42" s="78">
        <v>150000</v>
      </c>
      <c r="K42" s="78">
        <v>157000</v>
      </c>
      <c r="L42" s="78">
        <v>392000</v>
      </c>
      <c r="M42" s="47">
        <v>165000</v>
      </c>
      <c r="N42" s="78">
        <v>185537.5</v>
      </c>
      <c r="O42" s="78">
        <v>188750</v>
      </c>
      <c r="P42" s="78">
        <v>395875</v>
      </c>
      <c r="Q42" s="47">
        <v>183875</v>
      </c>
      <c r="R42" s="78">
        <v>237600</v>
      </c>
      <c r="S42" s="78">
        <v>272192.5</v>
      </c>
      <c r="T42" s="78">
        <v>297810</v>
      </c>
      <c r="U42" s="47">
        <v>201250</v>
      </c>
    </row>
    <row r="43" spans="1:21" x14ac:dyDescent="0.35">
      <c r="A43" s="8"/>
      <c r="E43" s="31"/>
      <c r="I43" s="8"/>
      <c r="M43" s="8"/>
      <c r="N43" s="25"/>
      <c r="O43" s="25"/>
      <c r="P43" s="25"/>
      <c r="Q43" s="47"/>
      <c r="R43" s="25"/>
      <c r="S43" s="25"/>
      <c r="T43" s="25"/>
      <c r="U43" s="47"/>
    </row>
    <row r="44" spans="1:21" x14ac:dyDescent="0.35">
      <c r="A44" s="10" t="s">
        <v>106</v>
      </c>
      <c r="E44" s="31"/>
      <c r="I44" s="8"/>
      <c r="M44" s="8"/>
      <c r="N44" s="25"/>
      <c r="O44" s="25"/>
      <c r="P44" s="25"/>
      <c r="Q44" s="47"/>
      <c r="R44" s="25"/>
      <c r="S44" s="25"/>
      <c r="T44" s="25"/>
      <c r="U44" s="47"/>
    </row>
    <row r="45" spans="1:21" x14ac:dyDescent="0.35">
      <c r="A45" s="11" t="s">
        <v>80</v>
      </c>
      <c r="B45" s="25">
        <v>170000</v>
      </c>
      <c r="C45" s="25">
        <v>184500</v>
      </c>
      <c r="D45" s="25">
        <v>262936.5</v>
      </c>
      <c r="E45" s="47">
        <v>173500</v>
      </c>
      <c r="F45" s="78">
        <v>175000</v>
      </c>
      <c r="G45" s="78">
        <v>178000</v>
      </c>
      <c r="H45" s="78">
        <v>244800</v>
      </c>
      <c r="I45" s="47">
        <v>175000</v>
      </c>
      <c r="J45" s="78">
        <v>188049.18</v>
      </c>
      <c r="K45" s="78">
        <v>193500</v>
      </c>
      <c r="L45" s="78">
        <v>270000</v>
      </c>
      <c r="M45" s="47">
        <v>189000</v>
      </c>
      <c r="N45" s="78">
        <v>208000</v>
      </c>
      <c r="O45" s="78">
        <v>203000</v>
      </c>
      <c r="P45" s="78">
        <v>315500</v>
      </c>
      <c r="Q45" s="47">
        <v>209967.5</v>
      </c>
      <c r="R45" s="78">
        <v>225000</v>
      </c>
      <c r="S45" s="78">
        <v>228375</v>
      </c>
      <c r="T45" s="78">
        <v>350000</v>
      </c>
      <c r="U45" s="47">
        <v>225000</v>
      </c>
    </row>
    <row r="46" spans="1:21" x14ac:dyDescent="0.35">
      <c r="A46" s="11" t="s">
        <v>3</v>
      </c>
      <c r="B46" s="25">
        <v>147150</v>
      </c>
      <c r="C46" s="25">
        <v>172337.5</v>
      </c>
      <c r="D46" s="25">
        <v>210765</v>
      </c>
      <c r="E46" s="47">
        <v>150000</v>
      </c>
      <c r="F46" s="78">
        <v>150000</v>
      </c>
      <c r="G46" s="78">
        <v>170200</v>
      </c>
      <c r="H46" s="78">
        <v>242650</v>
      </c>
      <c r="I46" s="47">
        <v>152650</v>
      </c>
      <c r="J46" s="78">
        <v>160000</v>
      </c>
      <c r="K46" s="78">
        <v>174600</v>
      </c>
      <c r="L46" s="78">
        <v>300000</v>
      </c>
      <c r="M46" s="47">
        <v>168000</v>
      </c>
      <c r="N46" s="78">
        <v>170000</v>
      </c>
      <c r="O46" s="78">
        <v>171750</v>
      </c>
      <c r="P46" s="78">
        <v>330000</v>
      </c>
      <c r="Q46" s="47">
        <v>172250</v>
      </c>
      <c r="R46" s="78">
        <v>174025</v>
      </c>
      <c r="S46" s="78">
        <v>199625</v>
      </c>
      <c r="T46" s="78">
        <v>318089</v>
      </c>
      <c r="U46" s="47">
        <v>178200</v>
      </c>
    </row>
    <row r="47" spans="1:21" x14ac:dyDescent="0.35">
      <c r="A47" s="11" t="s">
        <v>147</v>
      </c>
      <c r="B47" s="25">
        <v>158600</v>
      </c>
      <c r="C47" s="25">
        <v>145700</v>
      </c>
      <c r="D47" s="25">
        <v>270000</v>
      </c>
      <c r="E47" s="47">
        <v>165000</v>
      </c>
      <c r="F47" s="78">
        <v>163900</v>
      </c>
      <c r="G47" s="78">
        <v>147800</v>
      </c>
      <c r="H47" s="78">
        <v>270750</v>
      </c>
      <c r="I47" s="47">
        <v>167525</v>
      </c>
      <c r="J47" s="78">
        <v>168475</v>
      </c>
      <c r="K47" s="78">
        <v>200000</v>
      </c>
      <c r="L47" s="78">
        <v>300000</v>
      </c>
      <c r="M47" s="47">
        <v>180000</v>
      </c>
      <c r="N47" s="78">
        <v>181800</v>
      </c>
      <c r="O47" s="78">
        <v>219000</v>
      </c>
      <c r="P47" s="78">
        <v>238000</v>
      </c>
      <c r="Q47" s="47">
        <v>188800</v>
      </c>
      <c r="R47" s="78">
        <v>200000</v>
      </c>
      <c r="S47" s="78">
        <v>150000</v>
      </c>
      <c r="T47" s="78">
        <v>414000</v>
      </c>
      <c r="U47" s="47">
        <v>192000</v>
      </c>
    </row>
    <row r="48" spans="1:21" x14ac:dyDescent="0.35">
      <c r="A48" s="11" t="s">
        <v>81</v>
      </c>
      <c r="B48" s="25">
        <v>153000</v>
      </c>
      <c r="C48" s="25">
        <v>117000</v>
      </c>
      <c r="D48" s="25">
        <v>255000</v>
      </c>
      <c r="E48" s="47">
        <v>156400</v>
      </c>
      <c r="F48" s="78">
        <v>159375</v>
      </c>
      <c r="G48" s="78">
        <v>192000</v>
      </c>
      <c r="H48" s="78">
        <v>260000</v>
      </c>
      <c r="I48" s="47">
        <v>176893.5</v>
      </c>
      <c r="J48" s="78">
        <v>180000</v>
      </c>
      <c r="K48" s="78">
        <v>175250</v>
      </c>
      <c r="L48" s="78">
        <v>262500</v>
      </c>
      <c r="M48" s="47">
        <v>192125</v>
      </c>
      <c r="N48" s="78">
        <v>197250</v>
      </c>
      <c r="O48" s="78">
        <v>190500</v>
      </c>
      <c r="P48" s="78">
        <v>337500</v>
      </c>
      <c r="Q48" s="47">
        <v>220450</v>
      </c>
      <c r="R48" s="78">
        <v>223200</v>
      </c>
      <c r="S48" s="78">
        <v>236750</v>
      </c>
      <c r="T48" s="78">
        <v>297810</v>
      </c>
      <c r="U48" s="47">
        <v>234000</v>
      </c>
    </row>
    <row r="49" spans="1:21" x14ac:dyDescent="0.35">
      <c r="A49" s="8"/>
      <c r="E49" s="31"/>
      <c r="I49" s="8"/>
      <c r="M49" s="8"/>
      <c r="N49" s="25"/>
      <c r="O49" s="25"/>
      <c r="P49" s="25"/>
      <c r="Q49" s="47"/>
      <c r="R49" s="25"/>
      <c r="S49" s="25"/>
      <c r="T49" s="25"/>
      <c r="U49" s="47"/>
    </row>
    <row r="50" spans="1:21" x14ac:dyDescent="0.35">
      <c r="A50" s="10" t="s">
        <v>107</v>
      </c>
      <c r="E50" s="31"/>
      <c r="I50" s="8"/>
      <c r="M50" s="47"/>
      <c r="N50" s="25"/>
      <c r="O50" s="25"/>
      <c r="P50" s="25"/>
      <c r="Q50" s="47"/>
      <c r="R50" s="25"/>
      <c r="S50" s="25"/>
      <c r="T50" s="25"/>
      <c r="U50" s="47"/>
    </row>
    <row r="51" spans="1:21" x14ac:dyDescent="0.35">
      <c r="A51" s="11" t="s">
        <v>148</v>
      </c>
      <c r="B51" s="25">
        <v>128700</v>
      </c>
      <c r="C51" s="25">
        <v>120600</v>
      </c>
      <c r="D51" s="25">
        <v>148500</v>
      </c>
      <c r="E51" s="47">
        <v>108800</v>
      </c>
      <c r="F51" s="78">
        <v>135000</v>
      </c>
      <c r="G51" s="78">
        <v>126000</v>
      </c>
      <c r="H51" s="78">
        <v>124000</v>
      </c>
      <c r="I51" s="47">
        <v>110000</v>
      </c>
      <c r="J51" s="78">
        <v>144000</v>
      </c>
      <c r="K51" s="78">
        <v>120000</v>
      </c>
      <c r="L51" s="78">
        <v>150300</v>
      </c>
      <c r="M51" s="47">
        <v>120000</v>
      </c>
      <c r="N51" s="78">
        <v>169250</v>
      </c>
      <c r="O51" s="78">
        <v>158250</v>
      </c>
      <c r="P51" s="78">
        <v>214170</v>
      </c>
      <c r="Q51" s="47">
        <v>147332</v>
      </c>
      <c r="R51" s="78">
        <v>180000</v>
      </c>
      <c r="S51" s="78">
        <v>173000</v>
      </c>
      <c r="T51" s="78">
        <v>279690.5</v>
      </c>
      <c r="U51" s="47">
        <v>153750</v>
      </c>
    </row>
    <row r="52" spans="1:21" x14ac:dyDescent="0.35">
      <c r="A52" s="11" t="s">
        <v>93</v>
      </c>
      <c r="B52" s="25">
        <v>173500</v>
      </c>
      <c r="C52" s="25">
        <v>171603.56</v>
      </c>
      <c r="D52" s="25">
        <v>193500</v>
      </c>
      <c r="E52" s="47">
        <v>173500</v>
      </c>
      <c r="F52" s="78">
        <v>177000</v>
      </c>
      <c r="G52" s="78">
        <v>168300</v>
      </c>
      <c r="H52" s="78">
        <v>189000</v>
      </c>
      <c r="I52" s="47">
        <v>175000</v>
      </c>
      <c r="J52" s="78">
        <v>193500</v>
      </c>
      <c r="K52" s="78">
        <v>191250</v>
      </c>
      <c r="L52" s="78">
        <v>214000</v>
      </c>
      <c r="M52" s="47">
        <v>193500</v>
      </c>
      <c r="N52" s="78">
        <v>216000</v>
      </c>
      <c r="O52" s="78">
        <v>200000</v>
      </c>
      <c r="P52" s="78">
        <v>225000</v>
      </c>
      <c r="Q52" s="47">
        <v>213750</v>
      </c>
      <c r="R52" s="78">
        <v>236000</v>
      </c>
      <c r="S52" s="78">
        <v>225000</v>
      </c>
      <c r="T52" s="78">
        <v>233250</v>
      </c>
      <c r="U52" s="47">
        <v>232945</v>
      </c>
    </row>
    <row r="53" spans="1:21" x14ac:dyDescent="0.35">
      <c r="A53" s="11" t="s">
        <v>99</v>
      </c>
      <c r="B53" s="25">
        <v>238150</v>
      </c>
      <c r="C53" s="25">
        <v>235150</v>
      </c>
      <c r="D53" s="25">
        <v>246500</v>
      </c>
      <c r="E53" s="47">
        <v>239745</v>
      </c>
      <c r="F53" s="78">
        <v>228500</v>
      </c>
      <c r="G53" s="78">
        <v>240050</v>
      </c>
      <c r="H53" s="78">
        <v>235850</v>
      </c>
      <c r="I53" s="47">
        <v>232000</v>
      </c>
      <c r="J53" s="78">
        <v>240000</v>
      </c>
      <c r="K53" s="78">
        <v>230000</v>
      </c>
      <c r="L53" s="78">
        <v>279500</v>
      </c>
      <c r="M53" s="47">
        <v>248000</v>
      </c>
      <c r="N53" s="78">
        <v>281512.5</v>
      </c>
      <c r="O53" s="78">
        <v>276000</v>
      </c>
      <c r="P53" s="78">
        <v>316422</v>
      </c>
      <c r="Q53" s="47">
        <v>289000</v>
      </c>
      <c r="R53" s="78">
        <v>286100</v>
      </c>
      <c r="S53" s="78">
        <v>297000</v>
      </c>
      <c r="T53" s="78">
        <v>338125</v>
      </c>
      <c r="U53" s="47">
        <v>300000</v>
      </c>
    </row>
    <row r="54" spans="1:21" x14ac:dyDescent="0.35">
      <c r="A54" s="11" t="s">
        <v>100</v>
      </c>
      <c r="B54" s="25">
        <v>200000</v>
      </c>
      <c r="C54" s="25">
        <v>222100</v>
      </c>
      <c r="D54" s="25">
        <v>328500</v>
      </c>
      <c r="E54" s="47">
        <v>286260</v>
      </c>
      <c r="F54" s="78">
        <v>230000</v>
      </c>
      <c r="G54" s="78">
        <v>220000</v>
      </c>
      <c r="H54" s="78">
        <v>324000</v>
      </c>
      <c r="I54" s="47">
        <v>286000</v>
      </c>
      <c r="J54" s="78">
        <v>229500</v>
      </c>
      <c r="K54" s="78">
        <v>293656.02</v>
      </c>
      <c r="L54" s="78">
        <v>360000</v>
      </c>
      <c r="M54" s="47">
        <v>334850</v>
      </c>
      <c r="N54" s="78">
        <v>278707.5</v>
      </c>
      <c r="O54" s="78">
        <v>304968.43</v>
      </c>
      <c r="P54" s="78">
        <v>423400</v>
      </c>
      <c r="Q54" s="47">
        <v>380000</v>
      </c>
      <c r="R54" s="78">
        <v>360198.5</v>
      </c>
      <c r="S54" s="78">
        <v>324000</v>
      </c>
      <c r="T54" s="78">
        <v>419500</v>
      </c>
      <c r="U54" s="47">
        <v>400000</v>
      </c>
    </row>
    <row r="55" spans="1:21" x14ac:dyDescent="0.35">
      <c r="A55" s="13"/>
      <c r="B55" s="23"/>
      <c r="C55" s="24"/>
      <c r="D55" s="24"/>
      <c r="E55" s="39"/>
      <c r="F55" s="24"/>
      <c r="G55" s="24"/>
      <c r="H55" s="24"/>
      <c r="I55" s="27"/>
      <c r="J55" s="24"/>
      <c r="K55" s="24"/>
      <c r="L55" s="24"/>
      <c r="M55" s="27"/>
      <c r="N55" s="66"/>
      <c r="O55" s="67"/>
      <c r="P55" s="67"/>
      <c r="Q55" s="73"/>
      <c r="R55" s="23"/>
      <c r="S55" s="24"/>
      <c r="T55" s="24"/>
      <c r="U55" s="24"/>
    </row>
    <row r="56" spans="1:21" x14ac:dyDescent="0.35">
      <c r="A56" t="s">
        <v>124</v>
      </c>
    </row>
  </sheetData>
  <mergeCells count="6">
    <mergeCell ref="J2:M2"/>
    <mergeCell ref="B2:E2"/>
    <mergeCell ref="F2:I2"/>
    <mergeCell ref="N2:Q2"/>
    <mergeCell ref="A1:U1"/>
    <mergeCell ref="R2:U2"/>
  </mergeCells>
  <pageMargins left="0.7" right="0.7" top="0.75" bottom="0.75" header="0.3" footer="0.3"/>
  <pageSetup paperSize="9" orientation="portrait" r:id="rId1"/>
  <headerFooter>
    <oddFooter>&amp;L_x000D_&amp;1#&amp;"Arial"&amp;9&amp;K000000 Document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BEB8-AE6B-4DA4-A38C-133A27EB1D1E}">
  <dimension ref="A1:U56"/>
  <sheetViews>
    <sheetView zoomScale="80" zoomScaleNormal="80" workbookViewId="0">
      <selection sqref="A1:U1"/>
    </sheetView>
  </sheetViews>
  <sheetFormatPr defaultRowHeight="14.5" x14ac:dyDescent="0.35"/>
  <cols>
    <col min="1" max="1" width="79.36328125" bestFit="1" customWidth="1"/>
    <col min="2" max="2" width="16.453125" customWidth="1"/>
    <col min="3" max="3" width="14.54296875" customWidth="1"/>
    <col min="4" max="4" width="12.54296875" customWidth="1"/>
    <col min="5" max="5" width="18" customWidth="1"/>
    <col min="6" max="6" width="16.453125" customWidth="1"/>
    <col min="7" max="7" width="14.54296875" customWidth="1"/>
    <col min="8" max="8" width="12.54296875" customWidth="1"/>
    <col min="9" max="9" width="18" customWidth="1"/>
    <col min="10" max="10" width="16.453125" customWidth="1"/>
    <col min="11" max="11" width="14.54296875" customWidth="1"/>
    <col min="12" max="12" width="12.54296875" customWidth="1"/>
    <col min="13" max="13" width="18" customWidth="1"/>
    <col min="14" max="14" width="16.453125" style="25" customWidth="1"/>
    <col min="15" max="15" width="14.54296875" style="25" customWidth="1"/>
    <col min="16" max="16" width="12.54296875" style="64" customWidth="1"/>
    <col min="17" max="17" width="20.7265625" style="68" customWidth="1"/>
    <col min="18" max="18" width="16.08984375" customWidth="1"/>
    <col min="19" max="19" width="14.7265625" customWidth="1"/>
    <col min="20" max="20" width="15.453125" customWidth="1"/>
    <col min="21" max="21" width="21" customWidth="1"/>
  </cols>
  <sheetData>
    <row r="1" spans="1:21" ht="21" x14ac:dyDescent="0.5">
      <c r="A1" s="90" t="s">
        <v>160</v>
      </c>
      <c r="B1" s="90"/>
      <c r="C1" s="90"/>
      <c r="D1" s="90"/>
      <c r="E1" s="90"/>
      <c r="F1" s="90"/>
      <c r="G1" s="90"/>
      <c r="H1" s="90"/>
      <c r="I1" s="90"/>
      <c r="J1" s="90"/>
      <c r="K1" s="90"/>
      <c r="L1" s="90"/>
      <c r="M1" s="90"/>
      <c r="N1" s="90"/>
      <c r="O1" s="90"/>
      <c r="P1" s="90"/>
      <c r="Q1" s="90"/>
      <c r="R1" s="90"/>
      <c r="S1" s="90"/>
      <c r="T1" s="90"/>
      <c r="U1" s="90"/>
    </row>
    <row r="2" spans="1:21" ht="55.5" customHeight="1" thickBot="1" x14ac:dyDescent="0.4">
      <c r="A2" s="40"/>
      <c r="B2" s="87">
        <v>2021</v>
      </c>
      <c r="C2" s="88"/>
      <c r="D2" s="88"/>
      <c r="E2" s="89"/>
      <c r="F2" s="87">
        <v>2022</v>
      </c>
      <c r="G2" s="88"/>
      <c r="H2" s="88"/>
      <c r="I2" s="89"/>
      <c r="J2" s="87">
        <v>2023</v>
      </c>
      <c r="K2" s="88"/>
      <c r="L2" s="88"/>
      <c r="M2" s="89"/>
      <c r="N2" s="87">
        <v>2024</v>
      </c>
      <c r="O2" s="88"/>
      <c r="P2" s="88"/>
      <c r="Q2" s="89"/>
      <c r="R2" s="87" t="s">
        <v>166</v>
      </c>
      <c r="S2" s="88"/>
      <c r="T2" s="88"/>
      <c r="U2" s="89"/>
    </row>
    <row r="3" spans="1:21" ht="27.5" thickBot="1" x14ac:dyDescent="0.4">
      <c r="A3" s="40"/>
      <c r="B3" s="35" t="s">
        <v>114</v>
      </c>
      <c r="C3" s="36" t="s">
        <v>115</v>
      </c>
      <c r="D3" s="36" t="s">
        <v>127</v>
      </c>
      <c r="E3" s="29" t="s">
        <v>113</v>
      </c>
      <c r="F3" s="35" t="s">
        <v>114</v>
      </c>
      <c r="G3" s="36" t="s">
        <v>115</v>
      </c>
      <c r="H3" s="36" t="s">
        <v>127</v>
      </c>
      <c r="I3" s="29" t="s">
        <v>113</v>
      </c>
      <c r="J3" s="35" t="s">
        <v>114</v>
      </c>
      <c r="K3" s="36" t="s">
        <v>115</v>
      </c>
      <c r="L3" s="36" t="s">
        <v>127</v>
      </c>
      <c r="M3" s="29" t="s">
        <v>113</v>
      </c>
      <c r="N3" s="35" t="s">
        <v>114</v>
      </c>
      <c r="O3" s="36" t="s">
        <v>115</v>
      </c>
      <c r="P3" s="36" t="s">
        <v>127</v>
      </c>
      <c r="Q3" s="29" t="s">
        <v>113</v>
      </c>
      <c r="R3" s="35" t="s">
        <v>114</v>
      </c>
      <c r="S3" s="36" t="s">
        <v>115</v>
      </c>
      <c r="T3" s="36" t="s">
        <v>127</v>
      </c>
      <c r="U3" s="29" t="s">
        <v>113</v>
      </c>
    </row>
    <row r="4" spans="1:21" x14ac:dyDescent="0.35">
      <c r="A4" s="12" t="s">
        <v>104</v>
      </c>
      <c r="B4" s="72">
        <v>210000</v>
      </c>
      <c r="C4" s="72">
        <v>240000</v>
      </c>
      <c r="D4" s="72">
        <v>350000</v>
      </c>
      <c r="E4" s="45">
        <v>220000</v>
      </c>
      <c r="F4" s="72">
        <v>217000</v>
      </c>
      <c r="G4" s="72">
        <v>240000</v>
      </c>
      <c r="H4" s="72">
        <v>365000</v>
      </c>
      <c r="I4" s="45">
        <v>225000</v>
      </c>
      <c r="J4" s="72">
        <v>234000</v>
      </c>
      <c r="K4" s="72">
        <v>260000</v>
      </c>
      <c r="L4" s="72">
        <v>420000</v>
      </c>
      <c r="M4" s="45">
        <v>245000</v>
      </c>
      <c r="N4" s="64">
        <v>257750</v>
      </c>
      <c r="O4" s="64">
        <v>279304</v>
      </c>
      <c r="P4" s="64">
        <v>475000</v>
      </c>
      <c r="Q4" s="45">
        <v>268000</v>
      </c>
      <c r="R4" s="64">
        <v>274750</v>
      </c>
      <c r="S4" s="64">
        <v>300000</v>
      </c>
      <c r="T4" s="64">
        <v>500000</v>
      </c>
      <c r="U4" s="45">
        <v>280000</v>
      </c>
    </row>
    <row r="5" spans="1:21" s="4" customFormat="1" x14ac:dyDescent="0.35">
      <c r="A5" s="6"/>
      <c r="B5" s="5"/>
      <c r="C5" s="5"/>
      <c r="D5" s="5"/>
      <c r="E5" s="31"/>
      <c r="F5" s="5"/>
      <c r="G5" s="5"/>
      <c r="H5" s="5"/>
      <c r="I5" s="6"/>
      <c r="J5" s="5"/>
      <c r="K5" s="5"/>
      <c r="L5" s="5"/>
      <c r="M5" s="6"/>
      <c r="N5" s="65"/>
      <c r="O5" s="65"/>
      <c r="P5" s="65"/>
      <c r="Q5" s="6"/>
      <c r="R5" s="65"/>
      <c r="S5" s="65"/>
      <c r="T5" s="65"/>
      <c r="U5" s="6"/>
    </row>
    <row r="6" spans="1:21" s="2" customFormat="1" x14ac:dyDescent="0.35">
      <c r="A6" s="7" t="s">
        <v>139</v>
      </c>
      <c r="E6" s="31"/>
      <c r="I6" s="11"/>
      <c r="M6" s="11"/>
      <c r="N6" s="32"/>
      <c r="O6" s="32"/>
      <c r="P6" s="69"/>
      <c r="Q6" s="11"/>
      <c r="R6" s="32"/>
      <c r="S6" s="32"/>
      <c r="T6" s="69"/>
      <c r="U6" s="11"/>
    </row>
    <row r="7" spans="1:21" s="1" customFormat="1" x14ac:dyDescent="0.35">
      <c r="A7" s="8" t="s">
        <v>155</v>
      </c>
      <c r="B7" s="78">
        <v>200000</v>
      </c>
      <c r="C7" s="78">
        <v>204000</v>
      </c>
      <c r="D7" s="78">
        <v>235000</v>
      </c>
      <c r="E7" s="46">
        <v>200000</v>
      </c>
      <c r="F7" s="78">
        <v>207388.89</v>
      </c>
      <c r="G7" s="78">
        <v>230000</v>
      </c>
      <c r="H7" s="78">
        <v>250000</v>
      </c>
      <c r="I7" s="46">
        <v>207777.78</v>
      </c>
      <c r="J7" s="78">
        <v>215000</v>
      </c>
      <c r="K7" s="78">
        <v>244000</v>
      </c>
      <c r="L7" s="78">
        <v>289000</v>
      </c>
      <c r="M7" s="46">
        <v>220000</v>
      </c>
      <c r="N7" s="78">
        <v>240000</v>
      </c>
      <c r="O7" s="78">
        <v>263639.05</v>
      </c>
      <c r="P7" s="78">
        <v>347000</v>
      </c>
      <c r="Q7" s="46">
        <v>240000</v>
      </c>
      <c r="R7" s="78">
        <v>251000</v>
      </c>
      <c r="S7" s="78">
        <v>297500</v>
      </c>
      <c r="T7" s="78">
        <v>343500</v>
      </c>
      <c r="U7" s="46">
        <v>257300</v>
      </c>
    </row>
    <row r="8" spans="1:21" s="1" customFormat="1" x14ac:dyDescent="0.35">
      <c r="A8" s="8" t="s">
        <v>101</v>
      </c>
      <c r="B8" s="78">
        <v>215000</v>
      </c>
      <c r="C8" s="78">
        <v>247700</v>
      </c>
      <c r="D8" s="78">
        <v>300000</v>
      </c>
      <c r="E8" s="46">
        <v>225000</v>
      </c>
      <c r="F8" s="78">
        <v>222000</v>
      </c>
      <c r="G8" s="78">
        <v>240000</v>
      </c>
      <c r="H8" s="78">
        <v>330000</v>
      </c>
      <c r="I8" s="46">
        <v>227769.23</v>
      </c>
      <c r="J8" s="78">
        <v>240000</v>
      </c>
      <c r="K8" s="78">
        <v>274500</v>
      </c>
      <c r="L8" s="78">
        <v>368750.03</v>
      </c>
      <c r="M8" s="46">
        <v>250000</v>
      </c>
      <c r="N8" s="78">
        <v>260000</v>
      </c>
      <c r="O8" s="78">
        <v>279000</v>
      </c>
      <c r="P8" s="78">
        <v>422250</v>
      </c>
      <c r="Q8" s="46">
        <v>270000</v>
      </c>
      <c r="R8" s="78">
        <v>275000</v>
      </c>
      <c r="S8" s="78">
        <v>301980</v>
      </c>
      <c r="T8" s="78">
        <v>410000</v>
      </c>
      <c r="U8" s="46">
        <v>280000</v>
      </c>
    </row>
    <row r="9" spans="1:21" s="1" customFormat="1" x14ac:dyDescent="0.35">
      <c r="A9" s="8" t="s">
        <v>102</v>
      </c>
      <c r="B9" s="78">
        <v>200000</v>
      </c>
      <c r="C9" s="78">
        <v>239000</v>
      </c>
      <c r="D9" s="78">
        <v>425000</v>
      </c>
      <c r="E9" s="46">
        <v>220000</v>
      </c>
      <c r="F9" s="78">
        <v>210000</v>
      </c>
      <c r="G9" s="78">
        <v>235000</v>
      </c>
      <c r="H9" s="78">
        <v>459000</v>
      </c>
      <c r="I9" s="46">
        <v>225000</v>
      </c>
      <c r="J9" s="78">
        <v>229000</v>
      </c>
      <c r="K9" s="78">
        <v>247000</v>
      </c>
      <c r="L9" s="78">
        <v>512500</v>
      </c>
      <c r="M9" s="46">
        <v>245000</v>
      </c>
      <c r="N9" s="78">
        <v>254154.83</v>
      </c>
      <c r="O9" s="78">
        <v>280000</v>
      </c>
      <c r="P9" s="78">
        <v>550000</v>
      </c>
      <c r="Q9" s="46">
        <v>270000</v>
      </c>
      <c r="R9" s="78">
        <v>280000</v>
      </c>
      <c r="S9" s="78">
        <v>290000</v>
      </c>
      <c r="T9" s="78">
        <v>630000</v>
      </c>
      <c r="U9" s="46">
        <v>290000</v>
      </c>
    </row>
    <row r="10" spans="1:21" ht="14.25" customHeight="1" x14ac:dyDescent="0.35">
      <c r="A10" s="8" t="s">
        <v>103</v>
      </c>
      <c r="B10" s="78">
        <v>195000</v>
      </c>
      <c r="C10" s="78">
        <v>245000</v>
      </c>
      <c r="D10" s="78">
        <v>405500</v>
      </c>
      <c r="E10" s="46">
        <v>210000</v>
      </c>
      <c r="F10" s="78">
        <v>185000</v>
      </c>
      <c r="G10" s="78">
        <v>210000</v>
      </c>
      <c r="H10" s="78">
        <v>353269.23</v>
      </c>
      <c r="I10" s="46">
        <v>195500</v>
      </c>
      <c r="J10" s="78">
        <v>228000</v>
      </c>
      <c r="K10" s="78">
        <v>180000</v>
      </c>
      <c r="L10" s="78">
        <v>550000</v>
      </c>
      <c r="M10" s="46">
        <v>234750</v>
      </c>
      <c r="N10" s="78">
        <v>265000</v>
      </c>
      <c r="O10" s="78">
        <v>240000</v>
      </c>
      <c r="P10" s="78">
        <v>620000</v>
      </c>
      <c r="Q10" s="46">
        <v>265000</v>
      </c>
      <c r="R10" s="78">
        <v>260000</v>
      </c>
      <c r="S10" s="78">
        <v>343500</v>
      </c>
      <c r="T10" s="78">
        <v>530000</v>
      </c>
      <c r="U10" s="46">
        <v>285000</v>
      </c>
    </row>
    <row r="11" spans="1:21" x14ac:dyDescent="0.35">
      <c r="A11" s="8"/>
      <c r="E11" s="31"/>
      <c r="I11" s="8"/>
      <c r="M11" s="8"/>
      <c r="Q11" s="47"/>
      <c r="R11" s="25"/>
      <c r="S11" s="25"/>
      <c r="T11" s="64"/>
      <c r="U11" s="47"/>
    </row>
    <row r="12" spans="1:21" ht="29" x14ac:dyDescent="0.35">
      <c r="A12" s="9" t="s">
        <v>110</v>
      </c>
      <c r="B12" s="3"/>
      <c r="C12" s="3"/>
      <c r="D12" s="3"/>
      <c r="E12" s="31"/>
      <c r="F12" s="3"/>
      <c r="G12" s="3"/>
      <c r="I12" s="8"/>
      <c r="J12" s="3"/>
      <c r="K12" s="3"/>
      <c r="L12" s="3"/>
      <c r="M12" s="8"/>
      <c r="Q12" s="47"/>
      <c r="R12" s="25"/>
      <c r="S12" s="25"/>
      <c r="T12" s="64"/>
      <c r="U12" s="47"/>
    </row>
    <row r="13" spans="1:21" x14ac:dyDescent="0.35">
      <c r="A13" s="8" t="s">
        <v>140</v>
      </c>
      <c r="B13" s="78">
        <v>175000</v>
      </c>
      <c r="C13" s="78">
        <v>176800</v>
      </c>
      <c r="D13" s="78">
        <v>180000</v>
      </c>
      <c r="E13" s="46">
        <v>175000</v>
      </c>
      <c r="F13" s="78">
        <v>175000</v>
      </c>
      <c r="G13" s="78">
        <v>180000</v>
      </c>
      <c r="H13" s="78">
        <v>199750</v>
      </c>
      <c r="I13" s="46">
        <v>170000</v>
      </c>
      <c r="J13" s="78">
        <v>185500</v>
      </c>
      <c r="K13" s="78">
        <v>180000</v>
      </c>
      <c r="L13" s="78">
        <v>198000</v>
      </c>
      <c r="M13" s="46">
        <v>181000</v>
      </c>
      <c r="N13" s="78">
        <v>203000</v>
      </c>
      <c r="O13" s="78">
        <v>200000</v>
      </c>
      <c r="P13" s="78">
        <v>276000</v>
      </c>
      <c r="Q13" s="46">
        <v>200000</v>
      </c>
      <c r="R13" s="78">
        <v>206500</v>
      </c>
      <c r="S13" s="78">
        <v>217000</v>
      </c>
      <c r="T13" s="78">
        <v>277500</v>
      </c>
      <c r="U13" s="46">
        <v>202000</v>
      </c>
    </row>
    <row r="14" spans="1:21" x14ac:dyDescent="0.35">
      <c r="A14" s="8" t="s">
        <v>90</v>
      </c>
      <c r="B14" s="78">
        <v>215000</v>
      </c>
      <c r="C14" s="78">
        <v>229864.42</v>
      </c>
      <c r="D14" s="78">
        <v>260000</v>
      </c>
      <c r="E14" s="46">
        <v>215000</v>
      </c>
      <c r="F14" s="78">
        <v>220000</v>
      </c>
      <c r="G14" s="78">
        <v>220000</v>
      </c>
      <c r="H14" s="78">
        <v>260000</v>
      </c>
      <c r="I14" s="46">
        <v>218000</v>
      </c>
      <c r="J14" s="78">
        <v>228600</v>
      </c>
      <c r="K14" s="78">
        <v>230000</v>
      </c>
      <c r="L14" s="78">
        <v>283250</v>
      </c>
      <c r="M14" s="46">
        <v>225900</v>
      </c>
      <c r="N14" s="78">
        <v>245000</v>
      </c>
      <c r="O14" s="78">
        <v>240000</v>
      </c>
      <c r="P14" s="78">
        <v>279000</v>
      </c>
      <c r="Q14" s="46">
        <v>241500</v>
      </c>
      <c r="R14" s="78">
        <v>250035</v>
      </c>
      <c r="S14" s="78">
        <v>260000</v>
      </c>
      <c r="T14" s="78">
        <v>300000</v>
      </c>
      <c r="U14" s="46">
        <v>250000</v>
      </c>
    </row>
    <row r="15" spans="1:21" x14ac:dyDescent="0.35">
      <c r="A15" s="8" t="s">
        <v>91</v>
      </c>
      <c r="B15" s="78">
        <v>240000</v>
      </c>
      <c r="C15" s="78">
        <v>260000</v>
      </c>
      <c r="D15" s="78">
        <v>290000</v>
      </c>
      <c r="E15" s="46">
        <v>245000</v>
      </c>
      <c r="F15" s="78">
        <v>255000</v>
      </c>
      <c r="G15" s="78">
        <v>275000</v>
      </c>
      <c r="H15" s="78">
        <v>300000</v>
      </c>
      <c r="I15" s="46">
        <v>255000</v>
      </c>
      <c r="J15" s="78">
        <v>258000</v>
      </c>
      <c r="K15" s="78">
        <v>275000</v>
      </c>
      <c r="L15" s="78">
        <v>335000</v>
      </c>
      <c r="M15" s="46">
        <v>260000</v>
      </c>
      <c r="N15" s="78">
        <v>275000</v>
      </c>
      <c r="O15" s="78">
        <v>287000</v>
      </c>
      <c r="P15" s="78">
        <v>371000</v>
      </c>
      <c r="Q15" s="46">
        <v>275000</v>
      </c>
      <c r="R15" s="78">
        <v>280000</v>
      </c>
      <c r="S15" s="78">
        <v>320000</v>
      </c>
      <c r="T15" s="78">
        <v>322000</v>
      </c>
      <c r="U15" s="46">
        <v>279000</v>
      </c>
    </row>
    <row r="16" spans="1:21" x14ac:dyDescent="0.35">
      <c r="A16" s="8" t="s">
        <v>92</v>
      </c>
      <c r="B16" s="78">
        <v>257274.61</v>
      </c>
      <c r="C16" s="78">
        <v>307500</v>
      </c>
      <c r="D16" s="78">
        <v>355000</v>
      </c>
      <c r="E16" s="46">
        <v>275000</v>
      </c>
      <c r="F16" s="78">
        <v>260000</v>
      </c>
      <c r="G16" s="78">
        <v>315000</v>
      </c>
      <c r="H16" s="78">
        <v>370000</v>
      </c>
      <c r="I16" s="46">
        <v>278960.40000000002</v>
      </c>
      <c r="J16" s="78">
        <v>285000</v>
      </c>
      <c r="K16" s="78">
        <v>323000</v>
      </c>
      <c r="L16" s="78">
        <v>380000</v>
      </c>
      <c r="M16" s="46">
        <v>297000</v>
      </c>
      <c r="N16" s="78">
        <v>297000</v>
      </c>
      <c r="O16" s="78">
        <v>343000</v>
      </c>
      <c r="P16" s="78">
        <v>420000</v>
      </c>
      <c r="Q16" s="46">
        <v>305000</v>
      </c>
      <c r="R16" s="78">
        <v>320000</v>
      </c>
      <c r="S16" s="78">
        <v>359500</v>
      </c>
      <c r="T16" s="78">
        <v>420000</v>
      </c>
      <c r="U16" s="46">
        <v>320000</v>
      </c>
    </row>
    <row r="17" spans="1:21" x14ac:dyDescent="0.35">
      <c r="A17" s="8" t="s">
        <v>141</v>
      </c>
      <c r="B17" s="78">
        <v>287500</v>
      </c>
      <c r="C17" s="78">
        <v>340000</v>
      </c>
      <c r="D17" s="78">
        <v>510000</v>
      </c>
      <c r="E17" s="46">
        <v>375000</v>
      </c>
      <c r="F17" s="78">
        <v>296500</v>
      </c>
      <c r="G17" s="78">
        <v>345000</v>
      </c>
      <c r="H17" s="78">
        <v>573275.25</v>
      </c>
      <c r="I17" s="46">
        <v>375000</v>
      </c>
      <c r="J17" s="78">
        <v>310000</v>
      </c>
      <c r="K17" s="78">
        <v>355000</v>
      </c>
      <c r="L17" s="78">
        <v>618500</v>
      </c>
      <c r="M17" s="46">
        <v>380000</v>
      </c>
      <c r="N17" s="78">
        <v>333750</v>
      </c>
      <c r="O17" s="78">
        <v>362500</v>
      </c>
      <c r="P17" s="78">
        <v>650000</v>
      </c>
      <c r="Q17" s="46">
        <v>400000</v>
      </c>
      <c r="R17" s="78">
        <v>360000</v>
      </c>
      <c r="S17" s="78">
        <v>390000</v>
      </c>
      <c r="T17" s="78">
        <v>685000</v>
      </c>
      <c r="U17" s="46">
        <v>410000</v>
      </c>
    </row>
    <row r="18" spans="1:21" x14ac:dyDescent="0.35">
      <c r="A18" s="8"/>
      <c r="B18" s="3"/>
      <c r="C18" s="3"/>
      <c r="E18" s="31"/>
      <c r="F18" s="3"/>
      <c r="G18" s="3"/>
      <c r="I18" s="8"/>
      <c r="J18" s="3"/>
      <c r="K18" s="3"/>
      <c r="M18" s="8"/>
      <c r="Q18" s="47"/>
      <c r="R18" s="25"/>
      <c r="S18" s="25"/>
      <c r="T18" s="64"/>
      <c r="U18" s="47"/>
    </row>
    <row r="19" spans="1:21" x14ac:dyDescent="0.35">
      <c r="A19" s="57" t="s">
        <v>111</v>
      </c>
      <c r="B19" s="3"/>
      <c r="C19" s="3"/>
      <c r="D19" s="3"/>
      <c r="E19" s="31"/>
      <c r="F19" s="3"/>
      <c r="G19" s="3"/>
      <c r="H19" s="3"/>
      <c r="I19" s="8"/>
      <c r="J19" s="3"/>
      <c r="K19" s="3"/>
      <c r="L19" s="3"/>
      <c r="M19" s="8"/>
      <c r="Q19" s="47"/>
      <c r="R19" s="25"/>
      <c r="S19" s="25"/>
      <c r="T19" s="64"/>
      <c r="U19" s="47"/>
    </row>
    <row r="20" spans="1:21" x14ac:dyDescent="0.35">
      <c r="A20" s="11" t="s">
        <v>83</v>
      </c>
      <c r="B20" s="78">
        <v>210000</v>
      </c>
      <c r="C20" s="78">
        <v>245000</v>
      </c>
      <c r="D20" s="78">
        <v>345000</v>
      </c>
      <c r="E20" s="46">
        <v>220000</v>
      </c>
      <c r="F20" s="78">
        <v>218000</v>
      </c>
      <c r="G20" s="78">
        <v>240000</v>
      </c>
      <c r="H20" s="78">
        <v>363750</v>
      </c>
      <c r="I20" s="46">
        <v>225000</v>
      </c>
      <c r="J20" s="78">
        <v>233340.91</v>
      </c>
      <c r="K20" s="78">
        <v>260000</v>
      </c>
      <c r="L20" s="78">
        <v>405000</v>
      </c>
      <c r="M20" s="46">
        <v>243500</v>
      </c>
      <c r="N20" s="78">
        <v>258500</v>
      </c>
      <c r="O20" s="78">
        <v>280000</v>
      </c>
      <c r="P20" s="78">
        <v>470000</v>
      </c>
      <c r="Q20" s="47">
        <v>269000</v>
      </c>
      <c r="R20" s="78">
        <v>274302.88</v>
      </c>
      <c r="S20" s="78">
        <v>300000</v>
      </c>
      <c r="T20" s="78">
        <v>500000</v>
      </c>
      <c r="U20" s="47">
        <v>280000</v>
      </c>
    </row>
    <row r="21" spans="1:21" x14ac:dyDescent="0.35">
      <c r="A21" s="11" t="s">
        <v>84</v>
      </c>
      <c r="B21" s="78">
        <v>203568.95</v>
      </c>
      <c r="C21" s="78">
        <v>220000</v>
      </c>
      <c r="D21" s="78">
        <v>452500</v>
      </c>
      <c r="E21" s="46">
        <v>233500</v>
      </c>
      <c r="F21" s="78">
        <v>205000</v>
      </c>
      <c r="G21" s="78">
        <v>261083.33</v>
      </c>
      <c r="H21" s="78">
        <v>395000</v>
      </c>
      <c r="I21" s="46">
        <v>225000</v>
      </c>
      <c r="J21" s="78">
        <v>243000</v>
      </c>
      <c r="K21" s="78">
        <v>265000</v>
      </c>
      <c r="L21" s="78">
        <v>527500</v>
      </c>
      <c r="M21" s="46">
        <v>265000</v>
      </c>
      <c r="N21" s="78">
        <v>250000</v>
      </c>
      <c r="O21" s="78">
        <v>257500</v>
      </c>
      <c r="P21" s="78">
        <v>520000</v>
      </c>
      <c r="Q21" s="47">
        <v>268117</v>
      </c>
      <c r="R21" s="78">
        <v>273500</v>
      </c>
      <c r="S21" s="78">
        <v>280000</v>
      </c>
      <c r="T21" s="78">
        <v>565000</v>
      </c>
      <c r="U21" s="47">
        <v>290000</v>
      </c>
    </row>
    <row r="22" spans="1:21" x14ac:dyDescent="0.35">
      <c r="A22" s="11" t="s">
        <v>128</v>
      </c>
      <c r="B22" s="78">
        <v>208963.31</v>
      </c>
      <c r="C22" s="78">
        <v>197500</v>
      </c>
      <c r="D22" s="78">
        <v>273708.01</v>
      </c>
      <c r="E22" s="46">
        <v>210000</v>
      </c>
      <c r="F22" s="78">
        <v>190000</v>
      </c>
      <c r="G22" s="78">
        <v>200612.64</v>
      </c>
      <c r="H22" s="78">
        <v>325000</v>
      </c>
      <c r="I22" s="46">
        <v>191667</v>
      </c>
      <c r="J22" s="78">
        <v>200000</v>
      </c>
      <c r="K22" s="78">
        <v>240000</v>
      </c>
      <c r="L22" s="78">
        <v>688000</v>
      </c>
      <c r="M22" s="46">
        <v>200000</v>
      </c>
      <c r="N22" s="78">
        <v>252500</v>
      </c>
      <c r="O22" s="78">
        <v>200000</v>
      </c>
      <c r="P22" s="78">
        <v>469000</v>
      </c>
      <c r="Q22" s="47">
        <v>255000</v>
      </c>
      <c r="R22" s="78">
        <v>285000</v>
      </c>
      <c r="S22" s="78">
        <v>232500</v>
      </c>
      <c r="T22" s="78">
        <v>472500</v>
      </c>
      <c r="U22" s="47">
        <v>270000</v>
      </c>
    </row>
    <row r="23" spans="1:21" x14ac:dyDescent="0.35">
      <c r="A23" s="11"/>
      <c r="B23" s="3"/>
      <c r="C23" s="3"/>
      <c r="D23" s="3"/>
      <c r="E23" s="46"/>
      <c r="F23" s="3"/>
      <c r="G23" s="3"/>
      <c r="H23" s="30"/>
      <c r="I23" s="46"/>
      <c r="J23" s="3"/>
      <c r="K23" s="3"/>
      <c r="L23" s="3"/>
      <c r="M23" s="46"/>
      <c r="Q23" s="47"/>
      <c r="R23" s="25"/>
      <c r="S23" s="25"/>
      <c r="T23" s="64"/>
      <c r="U23" s="47"/>
    </row>
    <row r="24" spans="1:21" x14ac:dyDescent="0.35">
      <c r="A24" s="10" t="s">
        <v>105</v>
      </c>
      <c r="E24" s="46"/>
      <c r="I24" s="46"/>
      <c r="M24" s="46"/>
      <c r="Q24" s="47"/>
      <c r="R24" s="25"/>
      <c r="S24" s="25"/>
      <c r="T24" s="64"/>
      <c r="U24" s="47"/>
    </row>
    <row r="25" spans="1:21" x14ac:dyDescent="0.35">
      <c r="A25" s="8" t="s">
        <v>149</v>
      </c>
      <c r="B25" s="78">
        <v>210000</v>
      </c>
      <c r="C25" s="78">
        <v>240000</v>
      </c>
      <c r="D25" s="78">
        <v>325000</v>
      </c>
      <c r="E25" s="46">
        <v>223000</v>
      </c>
      <c r="F25" s="78">
        <v>220000</v>
      </c>
      <c r="G25" s="78">
        <v>240000</v>
      </c>
      <c r="H25" s="78">
        <v>340000</v>
      </c>
      <c r="I25" s="46">
        <v>230000</v>
      </c>
      <c r="J25" s="78">
        <v>235000</v>
      </c>
      <c r="K25" s="78">
        <v>269388.89</v>
      </c>
      <c r="L25" s="78">
        <v>384500</v>
      </c>
      <c r="M25" s="46">
        <v>250000</v>
      </c>
      <c r="N25" s="78">
        <v>256000</v>
      </c>
      <c r="O25" s="78">
        <v>273500</v>
      </c>
      <c r="P25" s="78">
        <v>440000</v>
      </c>
      <c r="Q25" s="47">
        <v>269000</v>
      </c>
      <c r="R25" s="78">
        <v>270000</v>
      </c>
      <c r="S25" s="78">
        <v>295000</v>
      </c>
      <c r="T25" s="78">
        <v>450000</v>
      </c>
      <c r="U25" s="47">
        <v>283000</v>
      </c>
    </row>
    <row r="26" spans="1:21" x14ac:dyDescent="0.35">
      <c r="A26" s="8" t="s">
        <v>150</v>
      </c>
      <c r="B26" s="78">
        <v>200000</v>
      </c>
      <c r="C26" s="78">
        <v>239000</v>
      </c>
      <c r="D26" s="78">
        <v>400000</v>
      </c>
      <c r="E26" s="46">
        <v>215251</v>
      </c>
      <c r="F26" s="78">
        <v>200000</v>
      </c>
      <c r="G26" s="78">
        <v>233122.26</v>
      </c>
      <c r="H26" s="78">
        <v>420000</v>
      </c>
      <c r="I26" s="46">
        <v>209333</v>
      </c>
      <c r="J26" s="78">
        <v>230000</v>
      </c>
      <c r="K26" s="78">
        <v>240000</v>
      </c>
      <c r="L26" s="78">
        <v>473569.43</v>
      </c>
      <c r="M26" s="46">
        <v>235000</v>
      </c>
      <c r="N26" s="78">
        <v>260000</v>
      </c>
      <c r="O26" s="78">
        <v>281500</v>
      </c>
      <c r="P26" s="78">
        <v>530000</v>
      </c>
      <c r="Q26" s="47">
        <v>268000</v>
      </c>
      <c r="R26" s="78">
        <v>280000</v>
      </c>
      <c r="S26" s="78">
        <v>305750</v>
      </c>
      <c r="T26" s="78">
        <v>560125</v>
      </c>
      <c r="U26" s="47">
        <v>280000</v>
      </c>
    </row>
    <row r="27" spans="1:21" x14ac:dyDescent="0.35">
      <c r="A27" s="8"/>
      <c r="E27" s="46"/>
      <c r="I27" s="46"/>
      <c r="M27" s="46"/>
      <c r="Q27" s="47"/>
      <c r="R27" s="25"/>
      <c r="S27" s="25"/>
      <c r="T27" s="64"/>
      <c r="U27" s="47"/>
    </row>
    <row r="28" spans="1:21" x14ac:dyDescent="0.35">
      <c r="A28" s="10" t="s">
        <v>105</v>
      </c>
      <c r="E28" s="46"/>
      <c r="I28" s="46"/>
      <c r="M28" s="46"/>
      <c r="Q28" s="47"/>
      <c r="R28" s="25"/>
      <c r="S28" s="25"/>
      <c r="T28" s="64"/>
      <c r="U28" s="47"/>
    </row>
    <row r="29" spans="1:21" x14ac:dyDescent="0.35">
      <c r="A29" s="11" t="s">
        <v>0</v>
      </c>
      <c r="B29" s="78">
        <v>215000</v>
      </c>
      <c r="C29" s="78">
        <v>245000</v>
      </c>
      <c r="D29" s="78">
        <v>350000</v>
      </c>
      <c r="E29" s="46">
        <v>225000</v>
      </c>
      <c r="F29" s="78">
        <v>220000</v>
      </c>
      <c r="G29" s="78">
        <v>241489.18</v>
      </c>
      <c r="H29" s="78">
        <v>361200</v>
      </c>
      <c r="I29" s="46">
        <v>230000</v>
      </c>
      <c r="J29" s="78">
        <v>237000</v>
      </c>
      <c r="K29" s="78">
        <v>270000</v>
      </c>
      <c r="L29" s="78">
        <v>415000</v>
      </c>
      <c r="M29" s="46">
        <v>255000</v>
      </c>
      <c r="N29" s="78">
        <v>260000</v>
      </c>
      <c r="O29" s="78">
        <v>280000</v>
      </c>
      <c r="P29" s="78">
        <v>476500</v>
      </c>
      <c r="Q29" s="47">
        <v>278000</v>
      </c>
      <c r="R29" s="78">
        <v>275000</v>
      </c>
      <c r="S29" s="78">
        <v>303490</v>
      </c>
      <c r="T29" s="78">
        <v>510000</v>
      </c>
      <c r="U29" s="47">
        <v>295500</v>
      </c>
    </row>
    <row r="30" spans="1:21" x14ac:dyDescent="0.35">
      <c r="A30" s="11" t="s">
        <v>142</v>
      </c>
      <c r="B30" s="78">
        <v>183870.97</v>
      </c>
      <c r="C30" s="78">
        <v>220000</v>
      </c>
      <c r="D30" s="78">
        <v>340000</v>
      </c>
      <c r="E30" s="46">
        <v>185000</v>
      </c>
      <c r="F30" s="78">
        <v>187750</v>
      </c>
      <c r="G30" s="78">
        <v>203500</v>
      </c>
      <c r="H30" s="78">
        <v>385000</v>
      </c>
      <c r="I30" s="46">
        <v>170000</v>
      </c>
      <c r="J30" s="78">
        <v>206000</v>
      </c>
      <c r="K30" s="78">
        <v>202000</v>
      </c>
      <c r="L30" s="78">
        <v>440000</v>
      </c>
      <c r="M30" s="46">
        <v>175000</v>
      </c>
      <c r="N30" s="78">
        <v>240000</v>
      </c>
      <c r="O30" s="78">
        <v>252500</v>
      </c>
      <c r="P30" s="78">
        <v>465000</v>
      </c>
      <c r="Q30" s="47">
        <v>205000</v>
      </c>
      <c r="R30" s="78">
        <v>255000</v>
      </c>
      <c r="S30" s="78">
        <v>253500</v>
      </c>
      <c r="T30" s="78">
        <v>490000</v>
      </c>
      <c r="U30" s="47">
        <v>200000</v>
      </c>
    </row>
    <row r="31" spans="1:21" x14ac:dyDescent="0.35">
      <c r="A31" s="8"/>
      <c r="E31" s="46"/>
      <c r="I31" s="46"/>
      <c r="M31" s="46"/>
      <c r="Q31" s="47"/>
      <c r="R31" s="25"/>
      <c r="S31" s="25"/>
      <c r="T31" s="64"/>
      <c r="U31" s="47"/>
    </row>
    <row r="32" spans="1:21" x14ac:dyDescent="0.35">
      <c r="A32" s="10" t="s">
        <v>154</v>
      </c>
      <c r="E32" s="46"/>
      <c r="I32" s="46"/>
      <c r="M32" s="46"/>
      <c r="Q32" s="47"/>
      <c r="R32" s="25"/>
      <c r="S32" s="25"/>
      <c r="T32" s="64"/>
      <c r="U32" s="47"/>
    </row>
    <row r="33" spans="1:21" x14ac:dyDescent="0.35">
      <c r="A33" s="11" t="s">
        <v>4</v>
      </c>
      <c r="B33" s="78">
        <v>186000</v>
      </c>
      <c r="C33" s="78">
        <v>215000</v>
      </c>
      <c r="D33" s="78">
        <v>274264.46000000002</v>
      </c>
      <c r="E33" s="46">
        <v>194000</v>
      </c>
      <c r="F33" s="78">
        <v>200000</v>
      </c>
      <c r="G33" s="78">
        <v>214000</v>
      </c>
      <c r="H33" s="78">
        <v>282954.53999999998</v>
      </c>
      <c r="I33" s="46">
        <v>200000</v>
      </c>
      <c r="J33" s="78">
        <v>207500</v>
      </c>
      <c r="K33" s="78">
        <v>221500</v>
      </c>
      <c r="L33" s="78">
        <v>320000</v>
      </c>
      <c r="M33" s="46">
        <v>212000</v>
      </c>
      <c r="N33" s="78">
        <v>230000</v>
      </c>
      <c r="O33" s="78">
        <v>237000</v>
      </c>
      <c r="P33" s="78">
        <v>356000</v>
      </c>
      <c r="Q33" s="47">
        <v>233000</v>
      </c>
      <c r="R33" s="78">
        <v>249500</v>
      </c>
      <c r="S33" s="78">
        <v>260000</v>
      </c>
      <c r="T33" s="78">
        <v>360000</v>
      </c>
      <c r="U33" s="47">
        <v>250000</v>
      </c>
    </row>
    <row r="34" spans="1:21" x14ac:dyDescent="0.35">
      <c r="A34" s="11" t="s">
        <v>5</v>
      </c>
      <c r="B34" s="78">
        <v>216000</v>
      </c>
      <c r="C34" s="78">
        <v>240000</v>
      </c>
      <c r="D34" s="78">
        <v>362500</v>
      </c>
      <c r="E34" s="46">
        <v>225000</v>
      </c>
      <c r="F34" s="78">
        <v>220000</v>
      </c>
      <c r="G34" s="78">
        <v>225500</v>
      </c>
      <c r="H34" s="78">
        <v>370000</v>
      </c>
      <c r="I34" s="46">
        <v>225000</v>
      </c>
      <c r="J34" s="78">
        <v>241000</v>
      </c>
      <c r="K34" s="78">
        <v>255000</v>
      </c>
      <c r="L34" s="78">
        <v>402500</v>
      </c>
      <c r="M34" s="46">
        <v>245000</v>
      </c>
      <c r="N34" s="78">
        <v>265000</v>
      </c>
      <c r="O34" s="78">
        <v>285000</v>
      </c>
      <c r="P34" s="78">
        <v>479000</v>
      </c>
      <c r="Q34" s="47">
        <v>270000</v>
      </c>
      <c r="R34" s="78">
        <v>280000</v>
      </c>
      <c r="S34" s="78">
        <v>286902.78000000003</v>
      </c>
      <c r="T34" s="78">
        <v>510000</v>
      </c>
      <c r="U34" s="47">
        <v>283800</v>
      </c>
    </row>
    <row r="35" spans="1:21" x14ac:dyDescent="0.35">
      <c r="A35" s="11" t="s">
        <v>6</v>
      </c>
      <c r="B35" s="78">
        <v>215000</v>
      </c>
      <c r="C35" s="78">
        <v>240000</v>
      </c>
      <c r="D35" s="78">
        <v>329491.02</v>
      </c>
      <c r="E35" s="46">
        <v>220500</v>
      </c>
      <c r="F35" s="78">
        <v>215000</v>
      </c>
      <c r="G35" s="78">
        <v>229977.78</v>
      </c>
      <c r="H35" s="78">
        <v>365000</v>
      </c>
      <c r="I35" s="46">
        <v>220000</v>
      </c>
      <c r="J35" s="78">
        <v>230000</v>
      </c>
      <c r="K35" s="78">
        <v>269388.89</v>
      </c>
      <c r="L35" s="78">
        <v>440000</v>
      </c>
      <c r="M35" s="46">
        <v>245000</v>
      </c>
      <c r="N35" s="78">
        <v>260000</v>
      </c>
      <c r="O35" s="78">
        <v>280000</v>
      </c>
      <c r="P35" s="78">
        <v>450000</v>
      </c>
      <c r="Q35" s="47">
        <v>270000</v>
      </c>
      <c r="R35" s="78">
        <v>273000</v>
      </c>
      <c r="S35" s="78">
        <v>300000</v>
      </c>
      <c r="T35" s="78">
        <v>496000</v>
      </c>
      <c r="U35" s="47">
        <v>276500</v>
      </c>
    </row>
    <row r="36" spans="1:21" x14ac:dyDescent="0.35">
      <c r="A36" s="11" t="s">
        <v>7</v>
      </c>
      <c r="B36" s="78">
        <v>250000</v>
      </c>
      <c r="C36" s="78">
        <v>285000</v>
      </c>
      <c r="D36" s="78">
        <v>500000</v>
      </c>
      <c r="E36" s="46">
        <v>270000</v>
      </c>
      <c r="F36" s="78">
        <v>260000</v>
      </c>
      <c r="G36" s="78">
        <v>290000</v>
      </c>
      <c r="H36" s="78">
        <v>500000</v>
      </c>
      <c r="I36" s="46">
        <v>275000</v>
      </c>
      <c r="J36" s="78">
        <v>270000</v>
      </c>
      <c r="K36" s="78">
        <v>322400</v>
      </c>
      <c r="L36" s="78">
        <v>659875.32999999996</v>
      </c>
      <c r="M36" s="46">
        <v>306000</v>
      </c>
      <c r="N36" s="78">
        <v>304000</v>
      </c>
      <c r="O36" s="78">
        <v>330000</v>
      </c>
      <c r="P36" s="78">
        <v>590000</v>
      </c>
      <c r="Q36" s="47">
        <v>340000</v>
      </c>
      <c r="R36" s="78">
        <v>337000</v>
      </c>
      <c r="S36" s="78">
        <v>370000</v>
      </c>
      <c r="T36" s="78">
        <v>700000</v>
      </c>
      <c r="U36" s="47">
        <v>360000</v>
      </c>
    </row>
    <row r="37" spans="1:21" x14ac:dyDescent="0.35">
      <c r="A37" s="11" t="s">
        <v>8</v>
      </c>
      <c r="B37" s="78">
        <v>235000</v>
      </c>
      <c r="C37" s="78">
        <v>290000</v>
      </c>
      <c r="D37" s="78">
        <v>486000</v>
      </c>
      <c r="E37" s="46">
        <v>245000</v>
      </c>
      <c r="F37" s="78">
        <v>245000</v>
      </c>
      <c r="G37" s="78">
        <v>305000</v>
      </c>
      <c r="H37" s="78">
        <v>522500</v>
      </c>
      <c r="I37" s="46">
        <v>255000</v>
      </c>
      <c r="J37" s="78">
        <v>259500</v>
      </c>
      <c r="K37" s="78">
        <v>276500</v>
      </c>
      <c r="L37" s="78">
        <v>587500</v>
      </c>
      <c r="M37" s="46">
        <v>265000</v>
      </c>
      <c r="N37" s="78">
        <v>270000</v>
      </c>
      <c r="O37" s="78">
        <v>306250</v>
      </c>
      <c r="P37" s="78">
        <v>690000</v>
      </c>
      <c r="Q37" s="47">
        <v>284000</v>
      </c>
      <c r="R37" s="78">
        <v>290000</v>
      </c>
      <c r="S37" s="78">
        <v>350000</v>
      </c>
      <c r="T37" s="78">
        <v>727500</v>
      </c>
      <c r="U37" s="47">
        <v>300000</v>
      </c>
    </row>
    <row r="38" spans="1:21" x14ac:dyDescent="0.35">
      <c r="A38" s="11" t="s">
        <v>9</v>
      </c>
      <c r="B38" s="78">
        <v>136666.67000000001</v>
      </c>
      <c r="C38" s="78">
        <v>150000</v>
      </c>
      <c r="D38" s="78">
        <v>280796.39</v>
      </c>
      <c r="E38" s="46">
        <v>150000</v>
      </c>
      <c r="F38" s="78">
        <v>145000</v>
      </c>
      <c r="G38" s="78">
        <v>140000</v>
      </c>
      <c r="H38" s="78">
        <v>265000</v>
      </c>
      <c r="I38" s="46">
        <v>156072</v>
      </c>
      <c r="J38" s="78">
        <v>160000</v>
      </c>
      <c r="K38" s="78">
        <v>167500</v>
      </c>
      <c r="L38" s="78">
        <v>320000</v>
      </c>
      <c r="M38" s="46">
        <v>180000</v>
      </c>
      <c r="N38" s="78">
        <v>184000</v>
      </c>
      <c r="O38" s="78">
        <v>210000</v>
      </c>
      <c r="P38" s="78">
        <v>368000</v>
      </c>
      <c r="Q38" s="47">
        <v>205000</v>
      </c>
      <c r="R38" s="78">
        <v>185550</v>
      </c>
      <c r="S38" s="78">
        <v>240000</v>
      </c>
      <c r="T38" s="78">
        <v>407500</v>
      </c>
      <c r="U38" s="47">
        <v>210000</v>
      </c>
    </row>
    <row r="39" spans="1:21" x14ac:dyDescent="0.35">
      <c r="A39" s="8"/>
      <c r="E39" s="46"/>
      <c r="I39" s="46"/>
      <c r="M39" s="46"/>
      <c r="Q39" s="47"/>
      <c r="R39" s="25"/>
      <c r="S39" s="25"/>
      <c r="T39" s="64"/>
      <c r="U39" s="47"/>
    </row>
    <row r="40" spans="1:21" x14ac:dyDescent="0.35">
      <c r="A40" s="10" t="s">
        <v>112</v>
      </c>
      <c r="Q40" s="47"/>
      <c r="R40" s="25"/>
      <c r="S40" s="25"/>
      <c r="T40" s="64"/>
      <c r="U40" s="47"/>
    </row>
    <row r="41" spans="1:21" x14ac:dyDescent="0.35">
      <c r="A41" s="11" t="s">
        <v>1</v>
      </c>
      <c r="B41" s="78">
        <v>210000</v>
      </c>
      <c r="C41" s="78">
        <v>240000</v>
      </c>
      <c r="D41" s="78">
        <v>350000</v>
      </c>
      <c r="E41" s="46">
        <v>220000</v>
      </c>
      <c r="F41" s="78">
        <v>217500</v>
      </c>
      <c r="G41" s="78">
        <v>240000</v>
      </c>
      <c r="H41" s="78">
        <v>365000</v>
      </c>
      <c r="I41" s="46">
        <v>225000</v>
      </c>
      <c r="J41" s="78">
        <v>233000</v>
      </c>
      <c r="K41" s="78">
        <v>259500</v>
      </c>
      <c r="L41" s="78">
        <v>414000</v>
      </c>
      <c r="M41" s="46">
        <v>245000</v>
      </c>
      <c r="N41" s="78">
        <v>256500</v>
      </c>
      <c r="O41" s="78">
        <v>279803.5</v>
      </c>
      <c r="P41" s="78">
        <v>476500</v>
      </c>
      <c r="Q41" s="47">
        <v>270000</v>
      </c>
      <c r="R41" s="78">
        <v>273000</v>
      </c>
      <c r="S41" s="78">
        <v>296000</v>
      </c>
      <c r="T41" s="78">
        <v>500000</v>
      </c>
      <c r="U41" s="47">
        <v>283300</v>
      </c>
    </row>
    <row r="42" spans="1:21" x14ac:dyDescent="0.35">
      <c r="A42" s="11" t="s">
        <v>146</v>
      </c>
      <c r="B42" s="78">
        <v>167500</v>
      </c>
      <c r="C42" s="78">
        <v>207500</v>
      </c>
      <c r="D42" s="78">
        <v>305000</v>
      </c>
      <c r="E42" s="46">
        <v>226000</v>
      </c>
      <c r="F42" s="78">
        <v>175000</v>
      </c>
      <c r="G42" s="78">
        <v>180000</v>
      </c>
      <c r="H42" s="78">
        <v>375000</v>
      </c>
      <c r="I42" s="46">
        <v>200000</v>
      </c>
      <c r="J42" s="78">
        <v>239000</v>
      </c>
      <c r="K42" s="78">
        <v>311500</v>
      </c>
      <c r="L42" s="78">
        <v>460000</v>
      </c>
      <c r="M42" s="46">
        <v>260000</v>
      </c>
      <c r="N42" s="78">
        <v>290000</v>
      </c>
      <c r="O42" s="78">
        <v>265500</v>
      </c>
      <c r="P42" s="78">
        <v>452500</v>
      </c>
      <c r="Q42" s="47">
        <v>250000</v>
      </c>
      <c r="R42" s="78">
        <v>295000</v>
      </c>
      <c r="S42" s="78">
        <v>350000</v>
      </c>
      <c r="T42" s="78">
        <v>595000</v>
      </c>
      <c r="U42" s="47">
        <v>252450</v>
      </c>
    </row>
    <row r="43" spans="1:21" x14ac:dyDescent="0.35">
      <c r="A43" s="8"/>
      <c r="E43" s="46"/>
      <c r="I43" s="46"/>
      <c r="M43" s="46"/>
      <c r="Q43" s="47"/>
      <c r="R43" s="25"/>
      <c r="S43" s="25"/>
      <c r="T43" s="64"/>
      <c r="U43" s="47"/>
    </row>
    <row r="44" spans="1:21" x14ac:dyDescent="0.35">
      <c r="A44" s="10" t="s">
        <v>106</v>
      </c>
      <c r="E44" s="46"/>
      <c r="I44" s="46"/>
      <c r="M44" s="46"/>
      <c r="Q44" s="47"/>
      <c r="R44" s="25"/>
      <c r="S44" s="25"/>
      <c r="T44" s="64"/>
      <c r="U44" s="47"/>
    </row>
    <row r="45" spans="1:21" x14ac:dyDescent="0.35">
      <c r="A45" s="11" t="s">
        <v>80</v>
      </c>
      <c r="B45" s="78">
        <v>215000</v>
      </c>
      <c r="C45" s="78">
        <v>245000</v>
      </c>
      <c r="D45" s="78">
        <v>355000</v>
      </c>
      <c r="E45" s="46">
        <v>225744.4</v>
      </c>
      <c r="F45" s="78">
        <v>224000</v>
      </c>
      <c r="G45" s="78">
        <v>240000</v>
      </c>
      <c r="H45" s="78">
        <v>370000</v>
      </c>
      <c r="I45" s="46">
        <v>228000</v>
      </c>
      <c r="J45" s="78">
        <v>240000</v>
      </c>
      <c r="K45" s="78">
        <v>264000</v>
      </c>
      <c r="L45" s="78">
        <v>395000</v>
      </c>
      <c r="M45" s="46">
        <v>245802.54</v>
      </c>
      <c r="N45" s="78">
        <v>260000</v>
      </c>
      <c r="O45" s="78">
        <v>280000</v>
      </c>
      <c r="P45" s="78">
        <v>465000</v>
      </c>
      <c r="Q45" s="46">
        <v>270000</v>
      </c>
      <c r="R45" s="78">
        <v>280000</v>
      </c>
      <c r="S45" s="78">
        <v>300000</v>
      </c>
      <c r="T45" s="78">
        <v>490000</v>
      </c>
      <c r="U45" s="46">
        <v>285000</v>
      </c>
    </row>
    <row r="46" spans="1:21" x14ac:dyDescent="0.35">
      <c r="A46" s="11" t="s">
        <v>3</v>
      </c>
      <c r="B46" s="78">
        <v>180000</v>
      </c>
      <c r="C46" s="78">
        <v>206333.33</v>
      </c>
      <c r="D46" s="78">
        <v>290000</v>
      </c>
      <c r="E46" s="46">
        <v>190000</v>
      </c>
      <c r="F46" s="78">
        <v>185000</v>
      </c>
      <c r="G46" s="78">
        <v>205000</v>
      </c>
      <c r="H46" s="78">
        <v>303193.18</v>
      </c>
      <c r="I46" s="46">
        <v>188532.35</v>
      </c>
      <c r="J46" s="78">
        <v>192023.81</v>
      </c>
      <c r="K46" s="78">
        <v>210000</v>
      </c>
      <c r="L46" s="78">
        <v>470000</v>
      </c>
      <c r="M46" s="46">
        <v>205000</v>
      </c>
      <c r="N46" s="78">
        <v>214000</v>
      </c>
      <c r="O46" s="78">
        <v>221500</v>
      </c>
      <c r="P46" s="78">
        <v>405000</v>
      </c>
      <c r="Q46" s="46">
        <v>219950</v>
      </c>
      <c r="R46" s="78">
        <v>210000</v>
      </c>
      <c r="S46" s="78">
        <v>230250</v>
      </c>
      <c r="T46" s="78">
        <v>500000</v>
      </c>
      <c r="U46" s="46">
        <v>219250</v>
      </c>
    </row>
    <row r="47" spans="1:21" x14ac:dyDescent="0.35">
      <c r="A47" s="11" t="s">
        <v>147</v>
      </c>
      <c r="B47" s="78">
        <v>199000</v>
      </c>
      <c r="C47" s="78">
        <v>250000</v>
      </c>
      <c r="D47" s="78">
        <v>300000</v>
      </c>
      <c r="E47" s="46">
        <v>210000</v>
      </c>
      <c r="F47" s="78">
        <v>207500</v>
      </c>
      <c r="G47" s="78">
        <v>197500</v>
      </c>
      <c r="H47" s="78">
        <v>340000</v>
      </c>
      <c r="I47" s="46">
        <v>220000</v>
      </c>
      <c r="J47" s="78">
        <v>205000</v>
      </c>
      <c r="K47" s="78">
        <v>235000</v>
      </c>
      <c r="L47" s="78">
        <v>390000</v>
      </c>
      <c r="M47" s="46">
        <v>218500</v>
      </c>
      <c r="N47" s="78">
        <v>210000</v>
      </c>
      <c r="O47" s="78">
        <v>268500</v>
      </c>
      <c r="P47" s="78">
        <v>425000</v>
      </c>
      <c r="Q47" s="46">
        <v>230000</v>
      </c>
      <c r="R47" s="78">
        <v>238000</v>
      </c>
      <c r="S47" s="78">
        <v>187500</v>
      </c>
      <c r="T47" s="78">
        <v>745000</v>
      </c>
      <c r="U47" s="46">
        <v>240000</v>
      </c>
    </row>
    <row r="48" spans="1:21" x14ac:dyDescent="0.35">
      <c r="A48" s="11" t="s">
        <v>81</v>
      </c>
      <c r="B48" s="78">
        <v>237000</v>
      </c>
      <c r="C48" s="78">
        <v>280000</v>
      </c>
      <c r="D48" s="78">
        <v>600000</v>
      </c>
      <c r="E48" s="46">
        <v>270000</v>
      </c>
      <c r="F48" s="78">
        <v>245000</v>
      </c>
      <c r="G48" s="78">
        <v>300000</v>
      </c>
      <c r="H48" s="78">
        <v>510000</v>
      </c>
      <c r="I48" s="46">
        <v>285000</v>
      </c>
      <c r="J48" s="78">
        <v>265000</v>
      </c>
      <c r="K48" s="78">
        <v>287500</v>
      </c>
      <c r="L48" s="78">
        <v>485000</v>
      </c>
      <c r="M48" s="46">
        <v>300000</v>
      </c>
      <c r="N48" s="78">
        <v>286000</v>
      </c>
      <c r="O48" s="78">
        <v>300000</v>
      </c>
      <c r="P48" s="78">
        <v>600000</v>
      </c>
      <c r="Q48" s="46">
        <v>330000</v>
      </c>
      <c r="R48" s="78">
        <v>305500</v>
      </c>
      <c r="S48" s="78">
        <v>350000</v>
      </c>
      <c r="T48" s="78">
        <v>605000</v>
      </c>
      <c r="U48" s="46">
        <v>359500</v>
      </c>
    </row>
    <row r="49" spans="1:21" x14ac:dyDescent="0.35">
      <c r="A49" s="8"/>
      <c r="E49" s="46"/>
      <c r="I49" s="46"/>
      <c r="M49" s="46"/>
      <c r="Q49" s="47"/>
      <c r="R49" s="25"/>
      <c r="S49" s="25"/>
      <c r="T49" s="64"/>
      <c r="U49" s="47"/>
    </row>
    <row r="50" spans="1:21" x14ac:dyDescent="0.35">
      <c r="A50" s="10" t="s">
        <v>107</v>
      </c>
      <c r="E50" s="46"/>
      <c r="I50" s="46"/>
      <c r="M50" s="46"/>
      <c r="Q50" s="47"/>
      <c r="R50" s="25"/>
      <c r="S50" s="25"/>
      <c r="T50" s="64"/>
      <c r="U50" s="47"/>
    </row>
    <row r="51" spans="1:21" x14ac:dyDescent="0.35">
      <c r="A51" s="11" t="s">
        <v>148</v>
      </c>
      <c r="B51" s="78">
        <v>159000</v>
      </c>
      <c r="C51" s="78">
        <v>150000</v>
      </c>
      <c r="D51" s="78">
        <v>165000</v>
      </c>
      <c r="E51" s="46">
        <v>140000</v>
      </c>
      <c r="F51" s="78">
        <v>161500</v>
      </c>
      <c r="G51" s="78">
        <v>148500</v>
      </c>
      <c r="H51" s="78">
        <v>150000</v>
      </c>
      <c r="I51" s="46">
        <v>143155</v>
      </c>
      <c r="J51" s="78">
        <v>175000</v>
      </c>
      <c r="K51" s="78">
        <v>155000</v>
      </c>
      <c r="L51" s="78">
        <v>196000</v>
      </c>
      <c r="M51" s="46">
        <v>155000</v>
      </c>
      <c r="N51" s="78">
        <v>203000</v>
      </c>
      <c r="O51" s="78">
        <v>180500</v>
      </c>
      <c r="P51" s="78">
        <v>291000</v>
      </c>
      <c r="Q51" s="47">
        <v>183000</v>
      </c>
      <c r="R51" s="78">
        <v>220000</v>
      </c>
      <c r="S51" s="78">
        <v>207000</v>
      </c>
      <c r="T51" s="78">
        <v>310000</v>
      </c>
      <c r="U51" s="47">
        <v>190000</v>
      </c>
    </row>
    <row r="52" spans="1:21" x14ac:dyDescent="0.35">
      <c r="A52" s="11" t="s">
        <v>93</v>
      </c>
      <c r="B52" s="78">
        <v>216651.38</v>
      </c>
      <c r="C52" s="78">
        <v>220000</v>
      </c>
      <c r="D52" s="78">
        <v>245000</v>
      </c>
      <c r="E52" s="46">
        <v>219813.43</v>
      </c>
      <c r="F52" s="78">
        <v>225000</v>
      </c>
      <c r="G52" s="78">
        <v>220000</v>
      </c>
      <c r="H52" s="78">
        <v>250000</v>
      </c>
      <c r="I52" s="46">
        <v>225000</v>
      </c>
      <c r="J52" s="78">
        <v>245000</v>
      </c>
      <c r="K52" s="78">
        <v>250000</v>
      </c>
      <c r="L52" s="78">
        <v>262500</v>
      </c>
      <c r="M52" s="46">
        <v>246363</v>
      </c>
      <c r="N52" s="78">
        <v>270000</v>
      </c>
      <c r="O52" s="78">
        <v>269000</v>
      </c>
      <c r="P52" s="78">
        <v>311000</v>
      </c>
      <c r="Q52" s="47">
        <v>270000</v>
      </c>
      <c r="R52" s="78">
        <v>290000</v>
      </c>
      <c r="S52" s="78">
        <v>290000</v>
      </c>
      <c r="T52" s="78">
        <v>300000</v>
      </c>
      <c r="U52" s="47">
        <v>290000</v>
      </c>
    </row>
    <row r="53" spans="1:21" x14ac:dyDescent="0.35">
      <c r="A53" s="11" t="s">
        <v>99</v>
      </c>
      <c r="B53" s="78">
        <v>300000</v>
      </c>
      <c r="C53" s="78">
        <v>300000</v>
      </c>
      <c r="D53" s="78">
        <v>331694.92</v>
      </c>
      <c r="E53" s="46">
        <v>310000</v>
      </c>
      <c r="F53" s="78">
        <v>305000</v>
      </c>
      <c r="G53" s="78">
        <v>325000</v>
      </c>
      <c r="H53" s="78">
        <v>329792.7</v>
      </c>
      <c r="I53" s="46">
        <v>310000</v>
      </c>
      <c r="J53" s="78">
        <v>336767.21</v>
      </c>
      <c r="K53" s="78">
        <v>330000</v>
      </c>
      <c r="L53" s="78">
        <v>380000</v>
      </c>
      <c r="M53" s="46">
        <v>345000</v>
      </c>
      <c r="N53" s="78">
        <v>372000</v>
      </c>
      <c r="O53" s="78">
        <v>355000</v>
      </c>
      <c r="P53" s="78">
        <v>422000</v>
      </c>
      <c r="Q53" s="47">
        <v>380000</v>
      </c>
      <c r="R53" s="78">
        <v>415000</v>
      </c>
      <c r="S53" s="78">
        <v>389000</v>
      </c>
      <c r="T53" s="78">
        <v>433750</v>
      </c>
      <c r="U53" s="47">
        <v>408000</v>
      </c>
    </row>
    <row r="54" spans="1:21" x14ac:dyDescent="0.35">
      <c r="A54" s="11" t="s">
        <v>100</v>
      </c>
      <c r="B54" s="78">
        <v>270000</v>
      </c>
      <c r="C54" s="78">
        <v>365000</v>
      </c>
      <c r="D54" s="78">
        <v>475000</v>
      </c>
      <c r="E54" s="46">
        <v>400627</v>
      </c>
      <c r="F54" s="78">
        <v>285000</v>
      </c>
      <c r="G54" s="78">
        <v>365000</v>
      </c>
      <c r="H54" s="78">
        <v>524480</v>
      </c>
      <c r="I54" s="46">
        <v>441265</v>
      </c>
      <c r="J54" s="78">
        <v>395000</v>
      </c>
      <c r="K54" s="78">
        <v>400000</v>
      </c>
      <c r="L54" s="78">
        <v>620000</v>
      </c>
      <c r="M54" s="46">
        <v>545100</v>
      </c>
      <c r="N54" s="78">
        <v>451500</v>
      </c>
      <c r="O54" s="78">
        <v>422000</v>
      </c>
      <c r="P54" s="78">
        <v>700000</v>
      </c>
      <c r="Q54" s="47">
        <v>620000</v>
      </c>
      <c r="R54" s="78">
        <v>563600</v>
      </c>
      <c r="S54" s="78">
        <v>450000</v>
      </c>
      <c r="T54" s="78">
        <v>745000</v>
      </c>
      <c r="U54" s="47">
        <v>675922.5</v>
      </c>
    </row>
    <row r="55" spans="1:21" x14ac:dyDescent="0.35">
      <c r="A55" s="13"/>
      <c r="B55" s="23"/>
      <c r="C55" s="24"/>
      <c r="D55" s="24"/>
      <c r="E55" s="39"/>
      <c r="F55" s="24"/>
      <c r="G55" s="24"/>
      <c r="H55" s="38"/>
      <c r="I55" s="27"/>
      <c r="J55" s="24"/>
      <c r="K55" s="38"/>
      <c r="L55" s="24"/>
      <c r="M55" s="27"/>
      <c r="N55" s="66"/>
      <c r="O55" s="67"/>
      <c r="P55" s="70"/>
      <c r="Q55" s="74"/>
      <c r="R55" s="23"/>
      <c r="S55" s="24"/>
      <c r="T55" s="24"/>
      <c r="U55" s="24"/>
    </row>
    <row r="56" spans="1:21" x14ac:dyDescent="0.35">
      <c r="A56" t="s">
        <v>124</v>
      </c>
    </row>
  </sheetData>
  <mergeCells count="6">
    <mergeCell ref="J2:M2"/>
    <mergeCell ref="F2:I2"/>
    <mergeCell ref="B2:E2"/>
    <mergeCell ref="N2:Q2"/>
    <mergeCell ref="A1:U1"/>
    <mergeCell ref="R2:U2"/>
  </mergeCells>
  <pageMargins left="0.7" right="0.7" top="0.75" bottom="0.75" header="0.3" footer="0.3"/>
  <pageSetup paperSize="9" orientation="portrait" r:id="rId1"/>
  <headerFooter>
    <oddFooter>&amp;L_x000D_&amp;1#&amp;"Arial"&amp;9&amp;K000000 Document Classification: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B4203-FBCF-407B-A592-45ABEE9EAD86}">
  <dimension ref="A1:U56"/>
  <sheetViews>
    <sheetView zoomScale="80" zoomScaleNormal="80" workbookViewId="0">
      <selection sqref="A1:U1"/>
    </sheetView>
  </sheetViews>
  <sheetFormatPr defaultRowHeight="14.5" x14ac:dyDescent="0.35"/>
  <cols>
    <col min="1" max="1" width="79.1796875" customWidth="1"/>
    <col min="2" max="2" width="16.453125" customWidth="1"/>
    <col min="3" max="3" width="14.54296875" customWidth="1"/>
    <col min="4" max="4" width="12.54296875" customWidth="1"/>
    <col min="5" max="5" width="18" customWidth="1"/>
    <col min="6" max="6" width="16.453125" customWidth="1"/>
    <col min="7" max="7" width="14.54296875" customWidth="1"/>
    <col min="8" max="8" width="12.54296875" customWidth="1"/>
    <col min="9" max="9" width="18" customWidth="1"/>
    <col min="10" max="10" width="16.453125" customWidth="1"/>
    <col min="11" max="11" width="14.54296875" customWidth="1"/>
    <col min="12" max="12" width="12.54296875" customWidth="1"/>
    <col min="13" max="13" width="18" customWidth="1"/>
    <col min="14" max="14" width="16.453125" style="25" customWidth="1"/>
    <col min="15" max="15" width="14.54296875" style="25" customWidth="1"/>
    <col min="16" max="16" width="12.54296875" style="64" customWidth="1"/>
    <col min="17" max="17" width="20.7265625" style="68" customWidth="1"/>
    <col min="18" max="18" width="16.1796875" customWidth="1"/>
    <col min="19" max="19" width="17.90625" customWidth="1"/>
    <col min="20" max="20" width="11.90625" customWidth="1"/>
    <col min="21" max="21" width="18.7265625" customWidth="1"/>
  </cols>
  <sheetData>
    <row r="1" spans="1:21" ht="21" x14ac:dyDescent="0.5">
      <c r="A1" s="90" t="s">
        <v>159</v>
      </c>
      <c r="B1" s="90"/>
      <c r="C1" s="90"/>
      <c r="D1" s="90"/>
      <c r="E1" s="90"/>
      <c r="F1" s="90"/>
      <c r="G1" s="90"/>
      <c r="H1" s="90"/>
      <c r="I1" s="90"/>
      <c r="J1" s="90"/>
      <c r="K1" s="90"/>
      <c r="L1" s="90"/>
      <c r="M1" s="90"/>
      <c r="N1" s="90"/>
      <c r="O1" s="90"/>
      <c r="P1" s="90"/>
      <c r="Q1" s="90"/>
      <c r="R1" s="90"/>
      <c r="S1" s="90"/>
      <c r="T1" s="90"/>
      <c r="U1" s="90"/>
    </row>
    <row r="2" spans="1:21" ht="55.5" customHeight="1" thickBot="1" x14ac:dyDescent="0.4">
      <c r="A2" s="40"/>
      <c r="B2" s="87">
        <v>2021</v>
      </c>
      <c r="C2" s="88"/>
      <c r="D2" s="88"/>
      <c r="E2" s="89"/>
      <c r="F2" s="87">
        <v>2022</v>
      </c>
      <c r="G2" s="88"/>
      <c r="H2" s="88"/>
      <c r="I2" s="89"/>
      <c r="J2" s="87">
        <v>2023</v>
      </c>
      <c r="K2" s="88"/>
      <c r="L2" s="88"/>
      <c r="M2" s="89"/>
      <c r="N2" s="87">
        <v>2024</v>
      </c>
      <c r="O2" s="88"/>
      <c r="P2" s="88"/>
      <c r="Q2" s="89"/>
      <c r="R2" s="87" t="s">
        <v>166</v>
      </c>
      <c r="S2" s="88"/>
      <c r="T2" s="88"/>
      <c r="U2" s="89"/>
    </row>
    <row r="3" spans="1:21" ht="27.5" thickBot="1" x14ac:dyDescent="0.4">
      <c r="A3" s="40"/>
      <c r="B3" s="35" t="s">
        <v>114</v>
      </c>
      <c r="C3" s="36" t="s">
        <v>115</v>
      </c>
      <c r="D3" s="36" t="s">
        <v>127</v>
      </c>
      <c r="E3" s="29" t="s">
        <v>113</v>
      </c>
      <c r="F3" s="35" t="s">
        <v>114</v>
      </c>
      <c r="G3" s="36" t="s">
        <v>115</v>
      </c>
      <c r="H3" s="36" t="s">
        <v>127</v>
      </c>
      <c r="I3" s="29" t="s">
        <v>113</v>
      </c>
      <c r="J3" s="35" t="s">
        <v>114</v>
      </c>
      <c r="K3" s="36" t="s">
        <v>115</v>
      </c>
      <c r="L3" s="36" t="s">
        <v>127</v>
      </c>
      <c r="M3" s="29" t="s">
        <v>113</v>
      </c>
      <c r="N3" s="35" t="s">
        <v>114</v>
      </c>
      <c r="O3" s="36" t="s">
        <v>115</v>
      </c>
      <c r="P3" s="36" t="s">
        <v>127</v>
      </c>
      <c r="Q3" s="29" t="s">
        <v>113</v>
      </c>
      <c r="R3" s="35" t="s">
        <v>114</v>
      </c>
      <c r="S3" s="36" t="s">
        <v>115</v>
      </c>
      <c r="T3" s="36" t="s">
        <v>127</v>
      </c>
      <c r="U3" s="29" t="s">
        <v>113</v>
      </c>
    </row>
    <row r="4" spans="1:21" x14ac:dyDescent="0.35">
      <c r="A4" s="12" t="s">
        <v>104</v>
      </c>
      <c r="B4" s="72">
        <v>230000</v>
      </c>
      <c r="C4" s="72">
        <v>270000</v>
      </c>
      <c r="D4" s="72">
        <v>411000</v>
      </c>
      <c r="E4" s="45">
        <v>245000</v>
      </c>
      <c r="F4" s="72">
        <v>240000</v>
      </c>
      <c r="G4" s="72">
        <v>265000</v>
      </c>
      <c r="H4" s="72">
        <v>440000</v>
      </c>
      <c r="I4" s="45">
        <v>250000</v>
      </c>
      <c r="J4" s="72">
        <v>251000</v>
      </c>
      <c r="K4" s="72">
        <v>285000</v>
      </c>
      <c r="L4" s="72">
        <v>491500</v>
      </c>
      <c r="M4" s="45">
        <v>267200</v>
      </c>
      <c r="N4" s="64">
        <v>273000</v>
      </c>
      <c r="O4" s="64">
        <v>295000</v>
      </c>
      <c r="P4" s="64">
        <v>525000</v>
      </c>
      <c r="Q4" s="45">
        <v>285000</v>
      </c>
      <c r="R4" s="64">
        <v>290000</v>
      </c>
      <c r="S4" s="64">
        <v>314500</v>
      </c>
      <c r="T4" s="64">
        <v>565000</v>
      </c>
      <c r="U4" s="45">
        <v>300000</v>
      </c>
    </row>
    <row r="5" spans="1:21" s="4" customFormat="1" x14ac:dyDescent="0.35">
      <c r="A5" s="6"/>
      <c r="B5" s="5"/>
      <c r="C5" s="5"/>
      <c r="D5" s="5"/>
      <c r="E5" s="31"/>
      <c r="F5" s="5"/>
      <c r="G5" s="5"/>
      <c r="H5" s="5"/>
      <c r="I5" s="6"/>
      <c r="J5" s="5"/>
      <c r="K5" s="5"/>
      <c r="L5" s="5"/>
      <c r="M5" s="6"/>
      <c r="N5" s="65"/>
      <c r="O5" s="65"/>
      <c r="P5" s="65"/>
      <c r="Q5" s="6"/>
      <c r="R5" s="65"/>
      <c r="S5" s="65"/>
      <c r="T5" s="65"/>
      <c r="U5" s="6"/>
    </row>
    <row r="6" spans="1:21" s="2" customFormat="1" x14ac:dyDescent="0.35">
      <c r="A6" s="7" t="s">
        <v>139</v>
      </c>
      <c r="E6" s="31"/>
      <c r="I6" s="11"/>
      <c r="M6" s="11"/>
      <c r="N6" s="32"/>
      <c r="O6" s="32"/>
      <c r="P6" s="69"/>
      <c r="Q6" s="11"/>
      <c r="R6" s="32"/>
      <c r="S6" s="32"/>
      <c r="T6" s="69"/>
      <c r="U6" s="11"/>
    </row>
    <row r="7" spans="1:21" s="1" customFormat="1" x14ac:dyDescent="0.35">
      <c r="A7" s="8" t="s">
        <v>155</v>
      </c>
      <c r="B7" s="78">
        <v>220000</v>
      </c>
      <c r="C7" s="78">
        <v>235250</v>
      </c>
      <c r="D7" s="78">
        <v>295000</v>
      </c>
      <c r="E7" s="46">
        <v>222000</v>
      </c>
      <c r="F7" s="78">
        <v>225000</v>
      </c>
      <c r="G7" s="78">
        <v>245000</v>
      </c>
      <c r="H7" s="78">
        <v>335000</v>
      </c>
      <c r="I7" s="46">
        <v>230000</v>
      </c>
      <c r="J7" s="78">
        <v>230725</v>
      </c>
      <c r="K7" s="78">
        <v>255000</v>
      </c>
      <c r="L7" s="78">
        <v>297000</v>
      </c>
      <c r="M7" s="46">
        <v>235000</v>
      </c>
      <c r="N7" s="78">
        <v>256304.5</v>
      </c>
      <c r="O7" s="78">
        <v>292000</v>
      </c>
      <c r="P7" s="78">
        <v>385000</v>
      </c>
      <c r="Q7" s="18">
        <v>265000</v>
      </c>
      <c r="R7" s="78">
        <v>271000</v>
      </c>
      <c r="S7" s="78">
        <v>316100</v>
      </c>
      <c r="T7" s="78">
        <v>408000</v>
      </c>
      <c r="U7" s="18">
        <v>280275</v>
      </c>
    </row>
    <row r="8" spans="1:21" s="1" customFormat="1" x14ac:dyDescent="0.35">
      <c r="A8" s="8" t="s">
        <v>101</v>
      </c>
      <c r="B8" s="78">
        <v>239125</v>
      </c>
      <c r="C8" s="78">
        <v>277000</v>
      </c>
      <c r="D8" s="78">
        <v>380000</v>
      </c>
      <c r="E8" s="46">
        <v>250000</v>
      </c>
      <c r="F8" s="78">
        <v>246480</v>
      </c>
      <c r="G8" s="78">
        <v>265000</v>
      </c>
      <c r="H8" s="78">
        <v>400000</v>
      </c>
      <c r="I8" s="46">
        <v>255000</v>
      </c>
      <c r="J8" s="78">
        <v>260000</v>
      </c>
      <c r="K8" s="78">
        <v>300000</v>
      </c>
      <c r="L8" s="78">
        <v>440000</v>
      </c>
      <c r="M8" s="46">
        <v>275050</v>
      </c>
      <c r="N8" s="78">
        <v>280000</v>
      </c>
      <c r="O8" s="78">
        <v>297000</v>
      </c>
      <c r="P8" s="78">
        <v>485812.5</v>
      </c>
      <c r="Q8" s="18">
        <v>290000</v>
      </c>
      <c r="R8" s="78">
        <v>290000</v>
      </c>
      <c r="S8" s="78">
        <v>320000</v>
      </c>
      <c r="T8" s="78">
        <v>490000</v>
      </c>
      <c r="U8" s="18">
        <v>300000</v>
      </c>
    </row>
    <row r="9" spans="1:21" s="1" customFormat="1" x14ac:dyDescent="0.35">
      <c r="A9" s="8" t="s">
        <v>102</v>
      </c>
      <c r="B9" s="78">
        <v>220000</v>
      </c>
      <c r="C9" s="78">
        <v>270000</v>
      </c>
      <c r="D9" s="78">
        <v>500000</v>
      </c>
      <c r="E9" s="46">
        <v>240000</v>
      </c>
      <c r="F9" s="78">
        <v>230000</v>
      </c>
      <c r="G9" s="78">
        <v>270000</v>
      </c>
      <c r="H9" s="78">
        <v>540000</v>
      </c>
      <c r="I9" s="46">
        <v>250000</v>
      </c>
      <c r="J9" s="78">
        <v>243000</v>
      </c>
      <c r="K9" s="78">
        <v>265000</v>
      </c>
      <c r="L9" s="78">
        <v>602500</v>
      </c>
      <c r="M9" s="46">
        <v>262500</v>
      </c>
      <c r="N9" s="78">
        <v>265000</v>
      </c>
      <c r="O9" s="78">
        <v>300000</v>
      </c>
      <c r="P9" s="78">
        <v>600000</v>
      </c>
      <c r="Q9" s="18">
        <v>285000</v>
      </c>
      <c r="R9" s="78">
        <v>292125</v>
      </c>
      <c r="S9" s="78">
        <v>298000</v>
      </c>
      <c r="T9" s="78">
        <v>690000</v>
      </c>
      <c r="U9" s="18">
        <v>308500</v>
      </c>
    </row>
    <row r="10" spans="1:21" ht="14.25" customHeight="1" x14ac:dyDescent="0.35">
      <c r="A10" s="8" t="s">
        <v>103</v>
      </c>
      <c r="B10" s="78">
        <v>210000</v>
      </c>
      <c r="C10" s="78">
        <v>232500</v>
      </c>
      <c r="D10" s="78">
        <v>413000</v>
      </c>
      <c r="E10" s="46">
        <v>221500</v>
      </c>
      <c r="F10" s="78">
        <v>212000</v>
      </c>
      <c r="G10" s="78">
        <v>255000</v>
      </c>
      <c r="H10" s="78">
        <v>425000</v>
      </c>
      <c r="I10" s="46">
        <v>230000</v>
      </c>
      <c r="J10" s="78">
        <v>245000</v>
      </c>
      <c r="K10" s="78">
        <v>210000</v>
      </c>
      <c r="L10" s="78">
        <v>560000</v>
      </c>
      <c r="M10" s="46">
        <v>256000</v>
      </c>
      <c r="N10" s="78">
        <v>275000</v>
      </c>
      <c r="O10" s="78">
        <v>240000</v>
      </c>
      <c r="P10" s="78">
        <v>620000</v>
      </c>
      <c r="Q10" s="47">
        <v>276000</v>
      </c>
      <c r="R10" s="78">
        <v>276000</v>
      </c>
      <c r="S10" s="78">
        <v>343500</v>
      </c>
      <c r="T10" s="78">
        <v>550000</v>
      </c>
      <c r="U10" s="47">
        <v>300000</v>
      </c>
    </row>
    <row r="11" spans="1:21" x14ac:dyDescent="0.35">
      <c r="A11" s="8"/>
      <c r="E11" s="31"/>
      <c r="I11" s="8"/>
      <c r="M11" s="8"/>
      <c r="Q11" s="47"/>
      <c r="R11" s="25"/>
      <c r="S11" s="25"/>
      <c r="T11" s="64"/>
      <c r="U11" s="47"/>
    </row>
    <row r="12" spans="1:21" ht="29" x14ac:dyDescent="0.35">
      <c r="A12" s="9" t="s">
        <v>110</v>
      </c>
      <c r="B12" s="3"/>
      <c r="C12" s="3"/>
      <c r="D12" s="3"/>
      <c r="E12" s="31"/>
      <c r="F12" s="3"/>
      <c r="G12" s="3"/>
      <c r="I12" s="8"/>
      <c r="J12" s="3"/>
      <c r="K12" s="3"/>
      <c r="L12" s="3"/>
      <c r="M12" s="8"/>
      <c r="Q12" s="47"/>
      <c r="R12" s="25"/>
      <c r="S12" s="25"/>
      <c r="T12" s="64"/>
      <c r="U12" s="47"/>
    </row>
    <row r="13" spans="1:21" x14ac:dyDescent="0.35">
      <c r="A13" s="8" t="s">
        <v>140</v>
      </c>
      <c r="B13" s="78">
        <v>190000</v>
      </c>
      <c r="C13" s="78">
        <v>200000</v>
      </c>
      <c r="D13" s="78">
        <v>241500</v>
      </c>
      <c r="E13" s="46">
        <v>190000</v>
      </c>
      <c r="F13" s="78">
        <v>195000</v>
      </c>
      <c r="G13" s="78">
        <v>205300</v>
      </c>
      <c r="H13" s="78">
        <v>275000</v>
      </c>
      <c r="I13" s="46">
        <v>195000</v>
      </c>
      <c r="J13" s="78">
        <v>200000</v>
      </c>
      <c r="K13" s="78">
        <v>203435</v>
      </c>
      <c r="L13" s="78">
        <v>230000</v>
      </c>
      <c r="M13" s="46">
        <v>200000</v>
      </c>
      <c r="N13" s="78">
        <v>218000</v>
      </c>
      <c r="O13" s="78">
        <v>220000</v>
      </c>
      <c r="P13" s="78">
        <v>292500</v>
      </c>
      <c r="Q13" s="47">
        <v>218000</v>
      </c>
      <c r="R13" s="78">
        <v>227600</v>
      </c>
      <c r="S13" s="78">
        <v>235000</v>
      </c>
      <c r="T13" s="78">
        <v>285000</v>
      </c>
      <c r="U13" s="47">
        <v>223000</v>
      </c>
    </row>
    <row r="14" spans="1:21" x14ac:dyDescent="0.35">
      <c r="A14" s="8" t="s">
        <v>90</v>
      </c>
      <c r="B14" s="78">
        <v>232400</v>
      </c>
      <c r="C14" s="78">
        <v>250000</v>
      </c>
      <c r="D14" s="78">
        <v>310000</v>
      </c>
      <c r="E14" s="46">
        <v>235000</v>
      </c>
      <c r="F14" s="78">
        <v>242750</v>
      </c>
      <c r="G14" s="78">
        <v>250000</v>
      </c>
      <c r="H14" s="78">
        <v>310000</v>
      </c>
      <c r="I14" s="46">
        <v>245000</v>
      </c>
      <c r="J14" s="78">
        <v>246410</v>
      </c>
      <c r="K14" s="78">
        <v>260000</v>
      </c>
      <c r="L14" s="78">
        <v>320000</v>
      </c>
      <c r="M14" s="46">
        <v>250000</v>
      </c>
      <c r="N14" s="78">
        <v>258800</v>
      </c>
      <c r="O14" s="78">
        <v>256000</v>
      </c>
      <c r="P14" s="78">
        <v>305000</v>
      </c>
      <c r="Q14" s="47">
        <v>257009</v>
      </c>
      <c r="R14" s="78">
        <v>270000</v>
      </c>
      <c r="S14" s="78">
        <v>277000</v>
      </c>
      <c r="T14" s="78">
        <v>308000</v>
      </c>
      <c r="U14" s="47">
        <v>268000</v>
      </c>
    </row>
    <row r="15" spans="1:21" x14ac:dyDescent="0.35">
      <c r="A15" s="8" t="s">
        <v>91</v>
      </c>
      <c r="B15" s="78">
        <v>270000</v>
      </c>
      <c r="C15" s="78">
        <v>290000</v>
      </c>
      <c r="D15" s="78">
        <v>360000</v>
      </c>
      <c r="E15" s="46">
        <v>275000</v>
      </c>
      <c r="F15" s="78">
        <v>277227.57</v>
      </c>
      <c r="G15" s="78">
        <v>297000</v>
      </c>
      <c r="H15" s="78">
        <v>350000</v>
      </c>
      <c r="I15" s="46">
        <v>281500</v>
      </c>
      <c r="J15" s="78">
        <v>275000</v>
      </c>
      <c r="K15" s="78">
        <v>295000</v>
      </c>
      <c r="L15" s="78">
        <v>400000</v>
      </c>
      <c r="M15" s="46">
        <v>282000</v>
      </c>
      <c r="N15" s="78">
        <v>295000</v>
      </c>
      <c r="O15" s="78">
        <v>300000</v>
      </c>
      <c r="P15" s="78">
        <v>395500</v>
      </c>
      <c r="Q15" s="47">
        <v>296000</v>
      </c>
      <c r="R15" s="78">
        <v>300000</v>
      </c>
      <c r="S15" s="78">
        <v>330000</v>
      </c>
      <c r="T15" s="78">
        <v>365000</v>
      </c>
      <c r="U15" s="47">
        <v>300000</v>
      </c>
    </row>
    <row r="16" spans="1:21" x14ac:dyDescent="0.35">
      <c r="A16" s="8" t="s">
        <v>92</v>
      </c>
      <c r="B16" s="78">
        <v>280000</v>
      </c>
      <c r="C16" s="78">
        <v>331000</v>
      </c>
      <c r="D16" s="78">
        <v>414000</v>
      </c>
      <c r="E16" s="46">
        <v>305000</v>
      </c>
      <c r="F16" s="78">
        <v>290000</v>
      </c>
      <c r="G16" s="78">
        <v>330000</v>
      </c>
      <c r="H16" s="78">
        <v>430000</v>
      </c>
      <c r="I16" s="46">
        <v>316400</v>
      </c>
      <c r="J16" s="78">
        <v>307000</v>
      </c>
      <c r="K16" s="78">
        <v>345000</v>
      </c>
      <c r="L16" s="78">
        <v>450000</v>
      </c>
      <c r="M16" s="46">
        <v>320000</v>
      </c>
      <c r="N16" s="78">
        <v>318500</v>
      </c>
      <c r="O16" s="78">
        <v>360000</v>
      </c>
      <c r="P16" s="78">
        <v>455000</v>
      </c>
      <c r="Q16" s="47">
        <v>331850</v>
      </c>
      <c r="R16" s="78">
        <v>343750</v>
      </c>
      <c r="S16" s="78">
        <v>375500</v>
      </c>
      <c r="T16" s="78">
        <v>489000</v>
      </c>
      <c r="U16" s="47">
        <v>350000</v>
      </c>
    </row>
    <row r="17" spans="1:21" x14ac:dyDescent="0.35">
      <c r="A17" s="8" t="s">
        <v>141</v>
      </c>
      <c r="B17" s="78">
        <v>312350</v>
      </c>
      <c r="C17" s="78">
        <v>345000</v>
      </c>
      <c r="D17" s="78">
        <v>620000</v>
      </c>
      <c r="E17" s="46">
        <v>415000</v>
      </c>
      <c r="F17" s="78">
        <v>323500</v>
      </c>
      <c r="G17" s="78">
        <v>375000</v>
      </c>
      <c r="H17" s="78">
        <v>660000</v>
      </c>
      <c r="I17" s="46">
        <v>445000</v>
      </c>
      <c r="J17" s="78">
        <v>330000</v>
      </c>
      <c r="K17" s="78">
        <v>380000</v>
      </c>
      <c r="L17" s="78">
        <v>689000</v>
      </c>
      <c r="M17" s="46">
        <v>422000</v>
      </c>
      <c r="N17" s="78">
        <v>350000</v>
      </c>
      <c r="O17" s="78">
        <v>379000</v>
      </c>
      <c r="P17" s="78">
        <v>702980</v>
      </c>
      <c r="Q17" s="47">
        <v>440000</v>
      </c>
      <c r="R17" s="78">
        <v>380000</v>
      </c>
      <c r="S17" s="78">
        <v>400000</v>
      </c>
      <c r="T17" s="78">
        <v>750000</v>
      </c>
      <c r="U17" s="47">
        <v>446400</v>
      </c>
    </row>
    <row r="18" spans="1:21" x14ac:dyDescent="0.35">
      <c r="A18" s="8"/>
      <c r="B18" s="3"/>
      <c r="C18" s="3"/>
      <c r="E18" s="31"/>
      <c r="F18" s="3"/>
      <c r="G18" s="3"/>
      <c r="I18" s="8"/>
      <c r="J18" s="3"/>
      <c r="K18" s="3"/>
      <c r="M18" s="8"/>
      <c r="Q18" s="47"/>
      <c r="R18" s="25"/>
      <c r="S18" s="25"/>
      <c r="T18" s="64"/>
      <c r="U18" s="47"/>
    </row>
    <row r="19" spans="1:21" x14ac:dyDescent="0.35">
      <c r="A19" s="57" t="s">
        <v>111</v>
      </c>
      <c r="B19" s="3"/>
      <c r="C19" s="3"/>
      <c r="D19" s="3"/>
      <c r="E19" s="31"/>
      <c r="F19" s="3"/>
      <c r="G19" s="3"/>
      <c r="H19" s="3"/>
      <c r="I19" s="8"/>
      <c r="J19" s="3"/>
      <c r="K19" s="3"/>
      <c r="L19" s="3"/>
      <c r="M19" s="8"/>
      <c r="Q19" s="47"/>
      <c r="R19" s="25"/>
      <c r="S19" s="25"/>
      <c r="T19" s="64"/>
      <c r="U19" s="47"/>
    </row>
    <row r="20" spans="1:21" x14ac:dyDescent="0.35">
      <c r="A20" s="11" t="s">
        <v>83</v>
      </c>
      <c r="B20" s="78">
        <v>230000</v>
      </c>
      <c r="C20" s="78">
        <v>275000</v>
      </c>
      <c r="D20" s="78">
        <v>405000</v>
      </c>
      <c r="E20" s="46">
        <v>245000</v>
      </c>
      <c r="F20" s="78">
        <v>240000</v>
      </c>
      <c r="G20" s="78">
        <v>265000</v>
      </c>
      <c r="H20" s="78">
        <v>434650</v>
      </c>
      <c r="I20" s="46">
        <v>250380</v>
      </c>
      <c r="J20" s="78">
        <v>250000</v>
      </c>
      <c r="K20" s="78">
        <v>285000</v>
      </c>
      <c r="L20" s="78">
        <v>480000</v>
      </c>
      <c r="M20" s="46">
        <v>265000</v>
      </c>
      <c r="N20" s="78">
        <v>275000</v>
      </c>
      <c r="O20" s="78">
        <v>295000</v>
      </c>
      <c r="P20" s="78">
        <v>519148</v>
      </c>
      <c r="Q20" s="47">
        <v>285000</v>
      </c>
      <c r="R20" s="78">
        <v>290000</v>
      </c>
      <c r="S20" s="78">
        <v>320000</v>
      </c>
      <c r="T20" s="78">
        <v>560000</v>
      </c>
      <c r="U20" s="47">
        <v>300000</v>
      </c>
    </row>
    <row r="21" spans="1:21" x14ac:dyDescent="0.35">
      <c r="A21" s="11" t="s">
        <v>84</v>
      </c>
      <c r="B21" s="78">
        <v>232800</v>
      </c>
      <c r="C21" s="78">
        <v>237500</v>
      </c>
      <c r="D21" s="78">
        <v>540500</v>
      </c>
      <c r="E21" s="46">
        <v>250000</v>
      </c>
      <c r="F21" s="78">
        <v>230000</v>
      </c>
      <c r="G21" s="78">
        <v>322500</v>
      </c>
      <c r="H21" s="78">
        <v>455000</v>
      </c>
      <c r="I21" s="46">
        <v>255000</v>
      </c>
      <c r="J21" s="78">
        <v>257000</v>
      </c>
      <c r="K21" s="78">
        <v>280000</v>
      </c>
      <c r="L21" s="78">
        <v>595000</v>
      </c>
      <c r="M21" s="46">
        <v>290000</v>
      </c>
      <c r="N21" s="78">
        <v>262500</v>
      </c>
      <c r="O21" s="78">
        <v>297000</v>
      </c>
      <c r="P21" s="78">
        <v>550000</v>
      </c>
      <c r="Q21" s="47">
        <v>281750</v>
      </c>
      <c r="R21" s="78">
        <v>290000</v>
      </c>
      <c r="S21" s="78">
        <v>301500</v>
      </c>
      <c r="T21" s="78">
        <v>592000</v>
      </c>
      <c r="U21" s="47">
        <v>306000</v>
      </c>
    </row>
    <row r="22" spans="1:21" x14ac:dyDescent="0.35">
      <c r="A22" s="11" t="s">
        <v>128</v>
      </c>
      <c r="B22" s="78">
        <v>215000</v>
      </c>
      <c r="C22" s="78">
        <v>200000</v>
      </c>
      <c r="D22" s="78">
        <v>332000</v>
      </c>
      <c r="E22" s="46">
        <v>215000</v>
      </c>
      <c r="F22" s="78">
        <v>213000</v>
      </c>
      <c r="G22" s="78">
        <v>250000</v>
      </c>
      <c r="H22" s="78">
        <v>380000</v>
      </c>
      <c r="I22" s="46">
        <v>220000</v>
      </c>
      <c r="J22" s="78">
        <v>223500</v>
      </c>
      <c r="K22" s="78">
        <v>240000</v>
      </c>
      <c r="L22" s="78">
        <v>688000</v>
      </c>
      <c r="M22" s="46">
        <v>230000</v>
      </c>
      <c r="N22" s="78">
        <v>256004.5</v>
      </c>
      <c r="O22" s="78">
        <v>242000</v>
      </c>
      <c r="P22" s="78">
        <v>556000</v>
      </c>
      <c r="Q22" s="47">
        <v>275000</v>
      </c>
      <c r="R22" s="78">
        <v>292375</v>
      </c>
      <c r="S22" s="78">
        <v>239725</v>
      </c>
      <c r="T22" s="78">
        <v>590000</v>
      </c>
      <c r="U22" s="47">
        <v>280000</v>
      </c>
    </row>
    <row r="23" spans="1:21" x14ac:dyDescent="0.35">
      <c r="A23" s="11"/>
      <c r="B23" s="3"/>
      <c r="C23" s="3"/>
      <c r="D23" s="3"/>
      <c r="E23" s="46"/>
      <c r="F23" s="3"/>
      <c r="G23" s="3"/>
      <c r="H23" s="30"/>
      <c r="I23" s="46"/>
      <c r="J23" s="3"/>
      <c r="K23" s="3"/>
      <c r="L23" s="3"/>
      <c r="M23" s="46"/>
      <c r="Q23" s="47"/>
      <c r="R23" s="25"/>
      <c r="S23" s="25"/>
      <c r="T23" s="64"/>
      <c r="U23" s="47"/>
    </row>
    <row r="24" spans="1:21" x14ac:dyDescent="0.35">
      <c r="A24" s="10" t="s">
        <v>105</v>
      </c>
      <c r="E24" s="46"/>
      <c r="I24" s="46"/>
      <c r="M24" s="46"/>
      <c r="Q24" s="47"/>
      <c r="R24" s="25"/>
      <c r="S24" s="25"/>
      <c r="T24" s="64"/>
      <c r="U24" s="47"/>
    </row>
    <row r="25" spans="1:21" x14ac:dyDescent="0.35">
      <c r="A25" s="8" t="s">
        <v>149</v>
      </c>
      <c r="B25" s="78">
        <v>230350</v>
      </c>
      <c r="C25" s="78">
        <v>271604</v>
      </c>
      <c r="D25" s="78">
        <v>391000</v>
      </c>
      <c r="E25" s="46">
        <v>245000</v>
      </c>
      <c r="F25" s="78">
        <v>240250</v>
      </c>
      <c r="G25" s="78">
        <v>265000</v>
      </c>
      <c r="H25" s="78">
        <v>400000</v>
      </c>
      <c r="I25" s="46">
        <v>255000</v>
      </c>
      <c r="J25" s="78">
        <v>252650</v>
      </c>
      <c r="K25" s="78">
        <v>286005</v>
      </c>
      <c r="L25" s="78">
        <v>450000</v>
      </c>
      <c r="M25" s="46">
        <v>270000</v>
      </c>
      <c r="N25" s="78">
        <v>274000</v>
      </c>
      <c r="O25" s="78">
        <v>290000</v>
      </c>
      <c r="P25" s="78">
        <v>500000</v>
      </c>
      <c r="Q25" s="47">
        <v>285000</v>
      </c>
      <c r="R25" s="78">
        <v>286500</v>
      </c>
      <c r="S25" s="78">
        <v>314500</v>
      </c>
      <c r="T25" s="78">
        <v>511573</v>
      </c>
      <c r="U25" s="47">
        <v>300000</v>
      </c>
    </row>
    <row r="26" spans="1:21" x14ac:dyDescent="0.35">
      <c r="A26" s="8" t="s">
        <v>150</v>
      </c>
      <c r="B26" s="78">
        <v>221000</v>
      </c>
      <c r="C26" s="78">
        <v>260000</v>
      </c>
      <c r="D26" s="78">
        <v>460250</v>
      </c>
      <c r="E26" s="79">
        <v>240000</v>
      </c>
      <c r="F26" s="78">
        <v>230000</v>
      </c>
      <c r="G26" s="78">
        <v>267750</v>
      </c>
      <c r="H26" s="78">
        <v>520000</v>
      </c>
      <c r="I26" s="46">
        <v>240000</v>
      </c>
      <c r="J26" s="78">
        <v>250000</v>
      </c>
      <c r="K26" s="78">
        <v>280000</v>
      </c>
      <c r="L26" s="78">
        <v>531700</v>
      </c>
      <c r="M26" s="46">
        <v>263450</v>
      </c>
      <c r="N26" s="78">
        <v>271250</v>
      </c>
      <c r="O26" s="78">
        <v>302000</v>
      </c>
      <c r="P26" s="78">
        <v>570000</v>
      </c>
      <c r="Q26" s="47">
        <v>282700</v>
      </c>
      <c r="R26" s="78">
        <v>295000</v>
      </c>
      <c r="S26" s="78">
        <v>313000</v>
      </c>
      <c r="T26" s="78">
        <v>600000</v>
      </c>
      <c r="U26" s="47">
        <v>296875</v>
      </c>
    </row>
    <row r="27" spans="1:21" x14ac:dyDescent="0.35">
      <c r="A27" s="8"/>
      <c r="E27" s="46"/>
      <c r="I27" s="46"/>
      <c r="M27" s="46"/>
      <c r="Q27" s="47"/>
      <c r="R27" s="25"/>
      <c r="S27" s="25"/>
      <c r="T27" s="64"/>
      <c r="U27" s="47"/>
    </row>
    <row r="28" spans="1:21" x14ac:dyDescent="0.35">
      <c r="A28" s="10" t="s">
        <v>105</v>
      </c>
      <c r="E28" s="46"/>
      <c r="I28" s="46"/>
      <c r="M28" s="46"/>
      <c r="Q28" s="47"/>
      <c r="R28" s="25"/>
      <c r="S28" s="25"/>
      <c r="T28" s="64"/>
      <c r="U28" s="47"/>
    </row>
    <row r="29" spans="1:21" x14ac:dyDescent="0.35">
      <c r="A29" s="11" t="s">
        <v>0</v>
      </c>
      <c r="B29" s="78">
        <v>232800</v>
      </c>
      <c r="C29" s="78">
        <v>271354</v>
      </c>
      <c r="D29" s="78">
        <v>410000</v>
      </c>
      <c r="E29" s="46">
        <v>250000</v>
      </c>
      <c r="F29" s="78">
        <v>241000</v>
      </c>
      <c r="G29" s="78">
        <v>270000</v>
      </c>
      <c r="H29" s="78">
        <v>430000</v>
      </c>
      <c r="I29" s="46">
        <v>260000</v>
      </c>
      <c r="J29" s="78">
        <v>255000</v>
      </c>
      <c r="K29" s="78">
        <v>291000</v>
      </c>
      <c r="L29" s="78">
        <v>485750</v>
      </c>
      <c r="M29" s="46">
        <v>280000</v>
      </c>
      <c r="N29" s="78">
        <v>275662.5</v>
      </c>
      <c r="O29" s="78">
        <v>300000</v>
      </c>
      <c r="P29" s="78">
        <v>530000</v>
      </c>
      <c r="Q29" s="47">
        <v>296000</v>
      </c>
      <c r="R29" s="78">
        <v>290000</v>
      </c>
      <c r="S29" s="78">
        <v>320000</v>
      </c>
      <c r="T29" s="78">
        <v>570000</v>
      </c>
      <c r="U29" s="47">
        <v>315000</v>
      </c>
    </row>
    <row r="30" spans="1:21" x14ac:dyDescent="0.35">
      <c r="A30" s="11" t="s">
        <v>142</v>
      </c>
      <c r="B30" s="78">
        <v>210000</v>
      </c>
      <c r="C30" s="78">
        <v>235000</v>
      </c>
      <c r="D30" s="78">
        <v>427500</v>
      </c>
      <c r="E30" s="46">
        <v>217360</v>
      </c>
      <c r="F30" s="78">
        <v>220000</v>
      </c>
      <c r="G30" s="78">
        <v>230000</v>
      </c>
      <c r="H30" s="78">
        <v>500000</v>
      </c>
      <c r="I30" s="46">
        <v>204000</v>
      </c>
      <c r="J30" s="78">
        <v>225000</v>
      </c>
      <c r="K30" s="78">
        <v>219000</v>
      </c>
      <c r="L30" s="78">
        <v>505000</v>
      </c>
      <c r="M30" s="46">
        <v>200000</v>
      </c>
      <c r="N30" s="78">
        <v>255000</v>
      </c>
      <c r="O30" s="78">
        <v>258100</v>
      </c>
      <c r="P30" s="78">
        <v>492712.5</v>
      </c>
      <c r="Q30" s="47">
        <v>226800</v>
      </c>
      <c r="R30" s="78">
        <v>278750</v>
      </c>
      <c r="S30" s="78">
        <v>283550</v>
      </c>
      <c r="T30" s="78">
        <v>553000</v>
      </c>
      <c r="U30" s="47">
        <v>230000</v>
      </c>
    </row>
    <row r="31" spans="1:21" x14ac:dyDescent="0.35">
      <c r="A31" s="8"/>
      <c r="E31" s="46"/>
      <c r="I31" s="46"/>
      <c r="M31" s="46"/>
      <c r="Q31" s="47"/>
      <c r="R31" s="25"/>
      <c r="S31" s="25"/>
      <c r="T31" s="64"/>
      <c r="U31" s="47"/>
    </row>
    <row r="32" spans="1:21" x14ac:dyDescent="0.35">
      <c r="A32" s="10" t="s">
        <v>154</v>
      </c>
      <c r="E32" s="46"/>
      <c r="I32" s="46"/>
      <c r="M32" s="46"/>
      <c r="Q32" s="47"/>
      <c r="R32" s="25"/>
      <c r="S32" s="25"/>
      <c r="T32" s="64"/>
      <c r="U32" s="47"/>
    </row>
    <row r="33" spans="1:21" x14ac:dyDescent="0.35">
      <c r="A33" s="11" t="s">
        <v>4</v>
      </c>
      <c r="B33" s="78">
        <v>204500</v>
      </c>
      <c r="C33" s="78">
        <v>240000</v>
      </c>
      <c r="D33" s="78">
        <v>330000</v>
      </c>
      <c r="E33" s="46">
        <v>217000</v>
      </c>
      <c r="F33" s="78">
        <v>220000</v>
      </c>
      <c r="G33" s="78">
        <v>235000</v>
      </c>
      <c r="H33" s="78">
        <v>350000</v>
      </c>
      <c r="I33" s="46">
        <v>226000</v>
      </c>
      <c r="J33" s="78">
        <v>230000</v>
      </c>
      <c r="K33" s="78">
        <v>251500</v>
      </c>
      <c r="L33" s="78">
        <v>360000</v>
      </c>
      <c r="M33" s="46">
        <v>240000</v>
      </c>
      <c r="N33" s="78">
        <v>240000</v>
      </c>
      <c r="O33" s="78">
        <v>250000</v>
      </c>
      <c r="P33" s="78">
        <v>401200</v>
      </c>
      <c r="Q33" s="47">
        <v>250000</v>
      </c>
      <c r="R33" s="78">
        <v>261000</v>
      </c>
      <c r="S33" s="78">
        <v>275000</v>
      </c>
      <c r="T33" s="78">
        <v>407125</v>
      </c>
      <c r="U33" s="47">
        <v>265000</v>
      </c>
    </row>
    <row r="34" spans="1:21" x14ac:dyDescent="0.35">
      <c r="A34" s="11" t="s">
        <v>5</v>
      </c>
      <c r="B34" s="78">
        <v>233200</v>
      </c>
      <c r="C34" s="78">
        <v>264500</v>
      </c>
      <c r="D34" s="78">
        <v>432500</v>
      </c>
      <c r="E34" s="46">
        <v>242000</v>
      </c>
      <c r="F34" s="78">
        <v>238000</v>
      </c>
      <c r="G34" s="78">
        <v>252500</v>
      </c>
      <c r="H34" s="78">
        <v>424760</v>
      </c>
      <c r="I34" s="46">
        <v>242500</v>
      </c>
      <c r="J34" s="78">
        <v>255000</v>
      </c>
      <c r="K34" s="78">
        <v>280000</v>
      </c>
      <c r="L34" s="78">
        <v>462500</v>
      </c>
      <c r="M34" s="46">
        <v>260000</v>
      </c>
      <c r="N34" s="78">
        <v>275325</v>
      </c>
      <c r="O34" s="78">
        <v>293000</v>
      </c>
      <c r="P34" s="78">
        <v>507500</v>
      </c>
      <c r="Q34" s="47">
        <v>285000</v>
      </c>
      <c r="R34" s="78">
        <v>295000</v>
      </c>
      <c r="S34" s="78">
        <v>300000</v>
      </c>
      <c r="T34" s="78">
        <v>555000</v>
      </c>
      <c r="U34" s="47">
        <v>300000</v>
      </c>
    </row>
    <row r="35" spans="1:21" x14ac:dyDescent="0.35">
      <c r="A35" s="11" t="s">
        <v>6</v>
      </c>
      <c r="B35" s="78">
        <v>233000</v>
      </c>
      <c r="C35" s="78">
        <v>275000</v>
      </c>
      <c r="D35" s="78">
        <v>400000</v>
      </c>
      <c r="E35" s="46">
        <v>249500</v>
      </c>
      <c r="F35" s="78">
        <v>240000</v>
      </c>
      <c r="G35" s="78">
        <v>265000</v>
      </c>
      <c r="H35" s="78">
        <v>445000</v>
      </c>
      <c r="I35" s="46">
        <v>253500</v>
      </c>
      <c r="J35" s="78">
        <v>252000</v>
      </c>
      <c r="K35" s="78">
        <v>293000</v>
      </c>
      <c r="L35" s="78">
        <v>500000</v>
      </c>
      <c r="M35" s="46">
        <v>270000</v>
      </c>
      <c r="N35" s="78">
        <v>280000</v>
      </c>
      <c r="O35" s="78">
        <v>297500</v>
      </c>
      <c r="P35" s="78">
        <v>500000</v>
      </c>
      <c r="Q35" s="47">
        <v>285000</v>
      </c>
      <c r="R35" s="78">
        <v>285000</v>
      </c>
      <c r="S35" s="78">
        <v>310000</v>
      </c>
      <c r="T35" s="78">
        <v>570000</v>
      </c>
      <c r="U35" s="47">
        <v>291825</v>
      </c>
    </row>
    <row r="36" spans="1:21" x14ac:dyDescent="0.35">
      <c r="A36" s="11" t="s">
        <v>7</v>
      </c>
      <c r="B36" s="78">
        <v>272500</v>
      </c>
      <c r="C36" s="78">
        <v>306100</v>
      </c>
      <c r="D36" s="78">
        <v>560000</v>
      </c>
      <c r="E36" s="46">
        <v>298000</v>
      </c>
      <c r="F36" s="78">
        <v>290000</v>
      </c>
      <c r="G36" s="78">
        <v>310000</v>
      </c>
      <c r="H36" s="78">
        <v>615000</v>
      </c>
      <c r="I36" s="46">
        <v>310000</v>
      </c>
      <c r="J36" s="78">
        <v>293500</v>
      </c>
      <c r="K36" s="78">
        <v>349250</v>
      </c>
      <c r="L36" s="78">
        <v>695000</v>
      </c>
      <c r="M36" s="46">
        <v>335000</v>
      </c>
      <c r="N36" s="78">
        <v>325000</v>
      </c>
      <c r="O36" s="78">
        <v>380000</v>
      </c>
      <c r="P36" s="78">
        <v>650000</v>
      </c>
      <c r="Q36" s="47">
        <v>371800</v>
      </c>
      <c r="R36" s="78">
        <v>363000</v>
      </c>
      <c r="S36" s="78">
        <v>398000</v>
      </c>
      <c r="T36" s="78">
        <v>780000</v>
      </c>
      <c r="U36" s="47">
        <v>400000</v>
      </c>
    </row>
    <row r="37" spans="1:21" x14ac:dyDescent="0.35">
      <c r="A37" s="11" t="s">
        <v>8</v>
      </c>
      <c r="B37" s="78">
        <v>255000</v>
      </c>
      <c r="C37" s="78">
        <v>313000</v>
      </c>
      <c r="D37" s="78">
        <v>588000</v>
      </c>
      <c r="E37" s="46">
        <v>270000</v>
      </c>
      <c r="F37" s="78">
        <v>267000</v>
      </c>
      <c r="G37" s="78">
        <v>330000</v>
      </c>
      <c r="H37" s="78">
        <v>607500</v>
      </c>
      <c r="I37" s="46">
        <v>280000</v>
      </c>
      <c r="J37" s="78">
        <v>277900</v>
      </c>
      <c r="K37" s="78">
        <v>286000</v>
      </c>
      <c r="L37" s="78">
        <v>665750</v>
      </c>
      <c r="M37" s="46">
        <v>286000</v>
      </c>
      <c r="N37" s="78">
        <v>285000</v>
      </c>
      <c r="O37" s="78">
        <v>312000</v>
      </c>
      <c r="P37" s="78">
        <v>720000</v>
      </c>
      <c r="Q37" s="47">
        <v>300000</v>
      </c>
      <c r="R37" s="78">
        <v>306500</v>
      </c>
      <c r="S37" s="78">
        <v>355000</v>
      </c>
      <c r="T37" s="78">
        <v>762500</v>
      </c>
      <c r="U37" s="47">
        <v>317125</v>
      </c>
    </row>
    <row r="38" spans="1:21" x14ac:dyDescent="0.35">
      <c r="A38" s="11" t="s">
        <v>9</v>
      </c>
      <c r="B38" s="78">
        <v>170000</v>
      </c>
      <c r="C38" s="78">
        <v>170500</v>
      </c>
      <c r="D38" s="78">
        <v>340000</v>
      </c>
      <c r="E38" s="46">
        <v>185000</v>
      </c>
      <c r="F38" s="78">
        <v>175000</v>
      </c>
      <c r="G38" s="78">
        <v>185000</v>
      </c>
      <c r="H38" s="78">
        <v>350000</v>
      </c>
      <c r="I38" s="46">
        <v>200000</v>
      </c>
      <c r="J38" s="78">
        <v>190000</v>
      </c>
      <c r="K38" s="78">
        <v>220000</v>
      </c>
      <c r="L38" s="78">
        <v>380000</v>
      </c>
      <c r="M38" s="46">
        <v>220000</v>
      </c>
      <c r="N38" s="78">
        <v>220500</v>
      </c>
      <c r="O38" s="78">
        <v>253000</v>
      </c>
      <c r="P38" s="78">
        <v>430000</v>
      </c>
      <c r="Q38" s="47">
        <v>246000</v>
      </c>
      <c r="R38" s="78">
        <v>229000</v>
      </c>
      <c r="S38" s="78">
        <v>280000</v>
      </c>
      <c r="T38" s="78">
        <v>474945</v>
      </c>
      <c r="U38" s="47">
        <v>260000</v>
      </c>
    </row>
    <row r="39" spans="1:21" x14ac:dyDescent="0.35">
      <c r="A39" s="8"/>
      <c r="E39" s="46"/>
      <c r="I39" s="46"/>
      <c r="M39" s="46"/>
      <c r="Q39" s="47"/>
      <c r="R39" s="25"/>
      <c r="S39" s="25"/>
      <c r="T39" s="64"/>
      <c r="U39" s="47"/>
    </row>
    <row r="40" spans="1:21" x14ac:dyDescent="0.35">
      <c r="A40" s="10" t="s">
        <v>112</v>
      </c>
      <c r="E40" s="8"/>
      <c r="I40" s="8"/>
      <c r="M40" s="8"/>
      <c r="Q40" s="47"/>
      <c r="R40" s="25"/>
      <c r="S40" s="25"/>
      <c r="T40" s="64"/>
      <c r="U40" s="47"/>
    </row>
    <row r="41" spans="1:21" x14ac:dyDescent="0.35">
      <c r="A41" s="11" t="s">
        <v>1</v>
      </c>
      <c r="B41" s="78">
        <v>230000</v>
      </c>
      <c r="C41" s="78">
        <v>270000</v>
      </c>
      <c r="D41" s="78">
        <v>414700</v>
      </c>
      <c r="E41" s="46">
        <v>245000</v>
      </c>
      <c r="F41" s="78">
        <v>240000</v>
      </c>
      <c r="G41" s="78">
        <v>265000</v>
      </c>
      <c r="H41" s="78">
        <v>440825</v>
      </c>
      <c r="I41" s="46">
        <v>252000</v>
      </c>
      <c r="J41" s="78">
        <v>251000</v>
      </c>
      <c r="K41" s="78">
        <v>284000</v>
      </c>
      <c r="L41" s="78">
        <v>489200</v>
      </c>
      <c r="M41" s="46">
        <v>266300</v>
      </c>
      <c r="N41" s="78">
        <v>272000</v>
      </c>
      <c r="O41" s="78">
        <v>295000</v>
      </c>
      <c r="P41" s="78">
        <v>525000</v>
      </c>
      <c r="Q41" s="47">
        <v>285000</v>
      </c>
      <c r="R41" s="78">
        <v>290000</v>
      </c>
      <c r="S41" s="78">
        <v>311600</v>
      </c>
      <c r="T41" s="78">
        <v>565000</v>
      </c>
      <c r="U41" s="47">
        <v>300000</v>
      </c>
    </row>
    <row r="42" spans="1:21" x14ac:dyDescent="0.35">
      <c r="A42" s="11" t="s">
        <v>146</v>
      </c>
      <c r="B42" s="78">
        <v>175000</v>
      </c>
      <c r="C42" s="78">
        <v>260000</v>
      </c>
      <c r="D42" s="78">
        <v>395000</v>
      </c>
      <c r="E42" s="46">
        <v>222000</v>
      </c>
      <c r="F42" s="78">
        <v>200000</v>
      </c>
      <c r="G42" s="78">
        <v>219403.01</v>
      </c>
      <c r="H42" s="78">
        <v>400000</v>
      </c>
      <c r="I42" s="46">
        <v>219702</v>
      </c>
      <c r="J42" s="78">
        <v>257000</v>
      </c>
      <c r="K42" s="78">
        <v>336000</v>
      </c>
      <c r="L42" s="78">
        <v>600000</v>
      </c>
      <c r="M42" s="46">
        <v>280125</v>
      </c>
      <c r="N42" s="78">
        <v>300000</v>
      </c>
      <c r="O42" s="78">
        <v>293000</v>
      </c>
      <c r="P42" s="78">
        <v>507500</v>
      </c>
      <c r="Q42" s="47">
        <v>300000</v>
      </c>
      <c r="R42" s="78">
        <v>317000</v>
      </c>
      <c r="S42" s="78">
        <v>352500</v>
      </c>
      <c r="T42" s="78">
        <v>595000</v>
      </c>
      <c r="U42" s="47">
        <v>303250</v>
      </c>
    </row>
    <row r="43" spans="1:21" x14ac:dyDescent="0.35">
      <c r="A43" s="8"/>
      <c r="E43" s="46"/>
      <c r="I43" s="46"/>
      <c r="M43" s="46"/>
      <c r="Q43" s="47"/>
      <c r="R43" s="25"/>
      <c r="S43" s="25"/>
      <c r="T43" s="64"/>
      <c r="U43" s="47"/>
    </row>
    <row r="44" spans="1:21" x14ac:dyDescent="0.35">
      <c r="A44" s="10" t="s">
        <v>106</v>
      </c>
      <c r="E44" s="46"/>
      <c r="I44" s="46"/>
      <c r="M44" s="46"/>
      <c r="Q44" s="47"/>
      <c r="R44" s="25"/>
      <c r="S44" s="25"/>
      <c r="T44" s="64"/>
      <c r="U44" s="47"/>
    </row>
    <row r="45" spans="1:21" x14ac:dyDescent="0.35">
      <c r="A45" s="11" t="s">
        <v>80</v>
      </c>
      <c r="B45" s="78">
        <v>230000</v>
      </c>
      <c r="C45" s="78">
        <v>272750</v>
      </c>
      <c r="D45" s="78">
        <v>410000</v>
      </c>
      <c r="E45" s="46">
        <v>245000</v>
      </c>
      <c r="F45" s="78">
        <v>240000</v>
      </c>
      <c r="G45" s="78">
        <v>265000</v>
      </c>
      <c r="H45" s="78">
        <v>425000</v>
      </c>
      <c r="I45" s="46">
        <v>250000</v>
      </c>
      <c r="J45" s="78">
        <v>252000</v>
      </c>
      <c r="K45" s="78">
        <v>285010</v>
      </c>
      <c r="L45" s="78">
        <v>460000</v>
      </c>
      <c r="M45" s="46">
        <v>265000</v>
      </c>
      <c r="N45" s="78">
        <v>272000</v>
      </c>
      <c r="O45" s="78">
        <v>295000</v>
      </c>
      <c r="P45" s="78">
        <v>500000</v>
      </c>
      <c r="Q45" s="47">
        <v>280000</v>
      </c>
      <c r="R45" s="78">
        <v>291500</v>
      </c>
      <c r="S45" s="78">
        <v>311600</v>
      </c>
      <c r="T45" s="78">
        <v>540000</v>
      </c>
      <c r="U45" s="47">
        <v>300000</v>
      </c>
    </row>
    <row r="46" spans="1:21" x14ac:dyDescent="0.35">
      <c r="A46" s="11" t="s">
        <v>3</v>
      </c>
      <c r="B46" s="78">
        <v>220000</v>
      </c>
      <c r="C46" s="78">
        <v>230800</v>
      </c>
      <c r="D46" s="78">
        <v>342500</v>
      </c>
      <c r="E46" s="46">
        <v>228400</v>
      </c>
      <c r="F46" s="78">
        <v>224750</v>
      </c>
      <c r="G46" s="78">
        <v>250000</v>
      </c>
      <c r="H46" s="78">
        <v>420000</v>
      </c>
      <c r="I46" s="46">
        <v>230000</v>
      </c>
      <c r="J46" s="78">
        <v>230000</v>
      </c>
      <c r="K46" s="78">
        <v>252650</v>
      </c>
      <c r="L46" s="78">
        <v>640000</v>
      </c>
      <c r="M46" s="46">
        <v>243750</v>
      </c>
      <c r="N46" s="78">
        <v>260000</v>
      </c>
      <c r="O46" s="78">
        <v>266000</v>
      </c>
      <c r="P46" s="78">
        <v>500000</v>
      </c>
      <c r="Q46" s="47">
        <v>270000</v>
      </c>
      <c r="R46" s="78">
        <v>255000</v>
      </c>
      <c r="S46" s="78">
        <v>259795</v>
      </c>
      <c r="T46" s="78">
        <v>620000</v>
      </c>
      <c r="U46" s="47">
        <v>265000</v>
      </c>
    </row>
    <row r="47" spans="1:21" x14ac:dyDescent="0.35">
      <c r="A47" s="11" t="s">
        <v>147</v>
      </c>
      <c r="B47" s="78">
        <v>235000</v>
      </c>
      <c r="C47" s="78">
        <v>290000</v>
      </c>
      <c r="D47" s="78">
        <v>425000</v>
      </c>
      <c r="E47" s="46">
        <v>252000</v>
      </c>
      <c r="F47" s="78">
        <v>260000</v>
      </c>
      <c r="G47" s="78">
        <v>230000</v>
      </c>
      <c r="H47" s="78">
        <v>517500</v>
      </c>
      <c r="I47" s="46">
        <v>275000</v>
      </c>
      <c r="J47" s="78">
        <v>260000</v>
      </c>
      <c r="K47" s="78">
        <v>285000</v>
      </c>
      <c r="L47" s="78">
        <v>557500</v>
      </c>
      <c r="M47" s="46">
        <v>280000</v>
      </c>
      <c r="N47" s="78">
        <v>265000</v>
      </c>
      <c r="O47" s="78">
        <v>313000</v>
      </c>
      <c r="P47" s="78">
        <v>615000</v>
      </c>
      <c r="Q47" s="47">
        <v>300000</v>
      </c>
      <c r="R47" s="78">
        <v>270000</v>
      </c>
      <c r="S47" s="78">
        <v>305000</v>
      </c>
      <c r="T47" s="78">
        <v>1187000</v>
      </c>
      <c r="U47" s="47">
        <v>300000</v>
      </c>
    </row>
    <row r="48" spans="1:21" x14ac:dyDescent="0.35">
      <c r="A48" s="11" t="s">
        <v>81</v>
      </c>
      <c r="B48" s="78">
        <v>240000</v>
      </c>
      <c r="C48" s="78">
        <v>280000</v>
      </c>
      <c r="D48" s="78">
        <v>617000</v>
      </c>
      <c r="E48" s="46">
        <v>280000</v>
      </c>
      <c r="F48" s="78">
        <v>255000</v>
      </c>
      <c r="G48" s="78">
        <v>314000</v>
      </c>
      <c r="H48" s="78">
        <v>530000</v>
      </c>
      <c r="I48" s="46">
        <v>300000</v>
      </c>
      <c r="J48" s="78">
        <v>275000</v>
      </c>
      <c r="K48" s="78">
        <v>300000</v>
      </c>
      <c r="L48" s="78">
        <v>530000</v>
      </c>
      <c r="M48" s="46">
        <v>310000</v>
      </c>
      <c r="N48" s="78">
        <v>296500</v>
      </c>
      <c r="O48" s="78">
        <v>320000</v>
      </c>
      <c r="P48" s="78">
        <v>600000</v>
      </c>
      <c r="Q48" s="47">
        <v>342650</v>
      </c>
      <c r="R48" s="78">
        <v>310000</v>
      </c>
      <c r="S48" s="78">
        <v>355000</v>
      </c>
      <c r="T48" s="78">
        <v>630000</v>
      </c>
      <c r="U48" s="47">
        <v>370000</v>
      </c>
    </row>
    <row r="49" spans="1:21" x14ac:dyDescent="0.35">
      <c r="A49" s="8"/>
      <c r="B49" s="78"/>
      <c r="C49" s="78"/>
      <c r="D49" s="78"/>
      <c r="E49" s="46"/>
      <c r="I49" s="46"/>
      <c r="M49" s="46"/>
      <c r="Q49" s="47"/>
      <c r="R49" s="25"/>
      <c r="S49" s="25"/>
      <c r="T49" s="64"/>
      <c r="U49" s="47"/>
    </row>
    <row r="50" spans="1:21" x14ac:dyDescent="0.35">
      <c r="A50" s="10" t="s">
        <v>107</v>
      </c>
      <c r="E50" s="46"/>
      <c r="I50" s="46"/>
      <c r="M50" s="46"/>
      <c r="Q50" s="47"/>
      <c r="R50" s="25"/>
      <c r="S50" s="25"/>
      <c r="T50" s="64"/>
      <c r="U50" s="47"/>
    </row>
    <row r="51" spans="1:21" x14ac:dyDescent="0.35">
      <c r="A51" s="11" t="s">
        <v>148</v>
      </c>
      <c r="B51" s="78">
        <v>169000</v>
      </c>
      <c r="C51" s="78">
        <v>164000</v>
      </c>
      <c r="D51" s="78">
        <v>185000</v>
      </c>
      <c r="E51" s="46">
        <v>150000</v>
      </c>
      <c r="F51" s="78">
        <v>175000</v>
      </c>
      <c r="G51" s="78">
        <v>162500</v>
      </c>
      <c r="H51" s="78">
        <v>186000</v>
      </c>
      <c r="I51" s="46">
        <v>158000</v>
      </c>
      <c r="J51" s="78">
        <v>188000</v>
      </c>
      <c r="K51" s="78">
        <v>160000</v>
      </c>
      <c r="L51" s="78">
        <v>230000</v>
      </c>
      <c r="M51" s="46">
        <v>170000</v>
      </c>
      <c r="N51" s="78">
        <v>215000</v>
      </c>
      <c r="O51" s="78">
        <v>193750</v>
      </c>
      <c r="P51" s="78">
        <v>312500</v>
      </c>
      <c r="Q51" s="47">
        <v>196000</v>
      </c>
      <c r="R51" s="78">
        <v>230000</v>
      </c>
      <c r="S51" s="78">
        <v>215000</v>
      </c>
      <c r="T51" s="78">
        <v>336000</v>
      </c>
      <c r="U51" s="47">
        <v>205000</v>
      </c>
    </row>
    <row r="52" spans="1:21" x14ac:dyDescent="0.35">
      <c r="A52" s="11" t="s">
        <v>93</v>
      </c>
      <c r="B52" s="78">
        <v>235000</v>
      </c>
      <c r="C52" s="78">
        <v>240000</v>
      </c>
      <c r="D52" s="78">
        <v>290000</v>
      </c>
      <c r="E52" s="46">
        <v>239000</v>
      </c>
      <c r="F52" s="78">
        <v>249750</v>
      </c>
      <c r="G52" s="78">
        <v>250000</v>
      </c>
      <c r="H52" s="78">
        <v>300000</v>
      </c>
      <c r="I52" s="46">
        <v>250000</v>
      </c>
      <c r="J52" s="78">
        <v>261000</v>
      </c>
      <c r="K52" s="78">
        <v>265000</v>
      </c>
      <c r="L52" s="78">
        <v>290000</v>
      </c>
      <c r="M52" s="46">
        <v>265000</v>
      </c>
      <c r="N52" s="78">
        <v>285000</v>
      </c>
      <c r="O52" s="78">
        <v>280000</v>
      </c>
      <c r="P52" s="78">
        <v>347500</v>
      </c>
      <c r="Q52" s="47">
        <v>285000</v>
      </c>
      <c r="R52" s="78">
        <v>307900</v>
      </c>
      <c r="S52" s="78">
        <v>300000</v>
      </c>
      <c r="T52" s="78">
        <v>350000</v>
      </c>
      <c r="U52" s="47">
        <v>307000</v>
      </c>
    </row>
    <row r="53" spans="1:21" x14ac:dyDescent="0.35">
      <c r="A53" s="11">
        <v>345000</v>
      </c>
      <c r="B53" s="78">
        <v>336000</v>
      </c>
      <c r="C53" s="78">
        <v>320000</v>
      </c>
      <c r="D53" s="78">
        <v>380000</v>
      </c>
      <c r="E53" s="46">
        <v>346500</v>
      </c>
      <c r="F53" s="78">
        <v>341000</v>
      </c>
      <c r="G53" s="78">
        <v>350000</v>
      </c>
      <c r="H53" s="78">
        <v>383500</v>
      </c>
      <c r="I53" s="46">
        <v>350000</v>
      </c>
      <c r="J53" s="78">
        <v>372500</v>
      </c>
      <c r="K53" s="78">
        <v>345000</v>
      </c>
      <c r="L53" s="78">
        <v>428000</v>
      </c>
      <c r="M53" s="46">
        <v>375500</v>
      </c>
      <c r="N53" s="78">
        <v>410000</v>
      </c>
      <c r="O53" s="78">
        <v>371000</v>
      </c>
      <c r="P53" s="78">
        <v>461000</v>
      </c>
      <c r="Q53" s="47">
        <v>416000</v>
      </c>
      <c r="R53" s="78">
        <v>445000</v>
      </c>
      <c r="S53" s="78">
        <v>406500</v>
      </c>
      <c r="T53" s="78">
        <v>500000</v>
      </c>
      <c r="U53" s="47">
        <v>450000</v>
      </c>
    </row>
    <row r="54" spans="1:21" x14ac:dyDescent="0.35">
      <c r="A54" s="11" t="s">
        <v>100</v>
      </c>
      <c r="B54" s="78">
        <v>330000</v>
      </c>
      <c r="C54" s="78">
        <v>390000</v>
      </c>
      <c r="D54" s="78">
        <v>580000</v>
      </c>
      <c r="E54" s="46">
        <v>485000</v>
      </c>
      <c r="F54" s="78">
        <v>380000</v>
      </c>
      <c r="G54" s="78">
        <v>420000</v>
      </c>
      <c r="H54" s="78">
        <v>612000</v>
      </c>
      <c r="I54" s="46">
        <v>550000</v>
      </c>
      <c r="J54" s="78">
        <v>435500</v>
      </c>
      <c r="K54" s="78">
        <v>425000</v>
      </c>
      <c r="L54" s="78">
        <v>680000</v>
      </c>
      <c r="M54" s="46">
        <v>630000</v>
      </c>
      <c r="N54" s="78">
        <v>481000</v>
      </c>
      <c r="O54" s="78">
        <v>425000</v>
      </c>
      <c r="P54" s="78">
        <v>760000</v>
      </c>
      <c r="Q54" s="47">
        <v>670000</v>
      </c>
      <c r="R54" s="78">
        <v>579882</v>
      </c>
      <c r="S54" s="78">
        <v>460000</v>
      </c>
      <c r="T54" s="78">
        <v>790000</v>
      </c>
      <c r="U54" s="47">
        <v>742000</v>
      </c>
    </row>
    <row r="55" spans="1:21" x14ac:dyDescent="0.35">
      <c r="A55" s="13"/>
      <c r="B55" s="23"/>
      <c r="C55" s="24"/>
      <c r="D55" s="24"/>
      <c r="E55" s="39"/>
      <c r="F55" s="24"/>
      <c r="G55" s="24"/>
      <c r="H55" s="38"/>
      <c r="I55" s="27"/>
      <c r="J55" s="24"/>
      <c r="K55" s="38"/>
      <c r="L55" s="24"/>
      <c r="M55" s="27"/>
      <c r="N55" s="66"/>
      <c r="O55" s="67"/>
      <c r="P55" s="70"/>
      <c r="Q55" s="74"/>
      <c r="R55" s="23"/>
      <c r="S55" s="24"/>
      <c r="T55" s="24"/>
      <c r="U55" s="24"/>
    </row>
    <row r="56" spans="1:21" x14ac:dyDescent="0.35">
      <c r="A56" t="s">
        <v>124</v>
      </c>
    </row>
  </sheetData>
  <mergeCells count="6">
    <mergeCell ref="B2:E2"/>
    <mergeCell ref="F2:I2"/>
    <mergeCell ref="J2:M2"/>
    <mergeCell ref="N2:Q2"/>
    <mergeCell ref="A1:U1"/>
    <mergeCell ref="R2:U2"/>
  </mergeCells>
  <pageMargins left="0.7" right="0.7" top="0.75" bottom="0.75" header="0.3" footer="0.3"/>
  <pageSetup paperSize="9" orientation="portrait" r:id="rId1"/>
  <headerFooter>
    <oddFooter>&amp;L_x000D_&amp;1#&amp;"Arial"&amp;9&amp;K000000 Document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BB8B6-E541-435A-950B-03DC712B0F56}">
  <dimension ref="A1:U56"/>
  <sheetViews>
    <sheetView zoomScale="80" zoomScaleNormal="80" workbookViewId="0">
      <selection sqref="A1:U1"/>
    </sheetView>
  </sheetViews>
  <sheetFormatPr defaultRowHeight="14.5" x14ac:dyDescent="0.35"/>
  <cols>
    <col min="1" max="1" width="79.36328125" bestFit="1" customWidth="1"/>
    <col min="2" max="2" width="16.453125" customWidth="1"/>
    <col min="3" max="3" width="14.54296875" customWidth="1"/>
    <col min="4" max="4" width="12.54296875" customWidth="1"/>
    <col min="5" max="5" width="18" customWidth="1"/>
    <col min="6" max="6" width="16.453125" customWidth="1"/>
    <col min="7" max="7" width="14.54296875" customWidth="1"/>
    <col min="8" max="8" width="12.54296875" customWidth="1"/>
    <col min="9" max="9" width="18" customWidth="1"/>
    <col min="10" max="10" width="16.453125" customWidth="1"/>
    <col min="11" max="11" width="14.54296875" customWidth="1"/>
    <col min="12" max="12" width="12.54296875" customWidth="1"/>
    <col min="13" max="13" width="18" customWidth="1"/>
    <col min="14" max="14" width="16.453125" style="25" customWidth="1"/>
    <col min="15" max="15" width="14.54296875" style="25" customWidth="1"/>
    <col min="16" max="16" width="12.54296875" style="64" customWidth="1"/>
    <col min="17" max="17" width="20.7265625" style="68" customWidth="1"/>
    <col min="18" max="18" width="16.453125" customWidth="1"/>
    <col min="19" max="19" width="17.90625" customWidth="1"/>
    <col min="20" max="20" width="15.36328125" customWidth="1"/>
    <col min="21" max="21" width="17.453125" customWidth="1"/>
  </cols>
  <sheetData>
    <row r="1" spans="1:21" ht="21" x14ac:dyDescent="0.5">
      <c r="A1" s="90" t="s">
        <v>158</v>
      </c>
      <c r="B1" s="90"/>
      <c r="C1" s="90"/>
      <c r="D1" s="90"/>
      <c r="E1" s="90"/>
      <c r="F1" s="90"/>
      <c r="G1" s="90"/>
      <c r="H1" s="90"/>
      <c r="I1" s="90"/>
      <c r="J1" s="90"/>
      <c r="K1" s="90"/>
      <c r="L1" s="90"/>
      <c r="M1" s="90"/>
      <c r="N1" s="90"/>
      <c r="O1" s="90"/>
      <c r="P1" s="90"/>
      <c r="Q1" s="90"/>
      <c r="R1" s="90"/>
      <c r="S1" s="90"/>
      <c r="T1" s="90"/>
      <c r="U1" s="90"/>
    </row>
    <row r="2" spans="1:21" ht="21.5" thickBot="1" x14ac:dyDescent="0.4">
      <c r="A2" s="40"/>
      <c r="B2" s="87">
        <v>2021</v>
      </c>
      <c r="C2" s="88"/>
      <c r="D2" s="88"/>
      <c r="E2" s="89"/>
      <c r="F2" s="87">
        <v>2022</v>
      </c>
      <c r="G2" s="88"/>
      <c r="H2" s="88"/>
      <c r="I2" s="89"/>
      <c r="J2" s="87">
        <v>2023</v>
      </c>
      <c r="K2" s="88"/>
      <c r="L2" s="88"/>
      <c r="M2" s="89"/>
      <c r="N2" s="87">
        <v>2024</v>
      </c>
      <c r="O2" s="88"/>
      <c r="P2" s="88"/>
      <c r="Q2" s="89"/>
      <c r="R2" s="87" t="s">
        <v>166</v>
      </c>
      <c r="S2" s="88"/>
      <c r="T2" s="88"/>
      <c r="U2" s="89"/>
    </row>
    <row r="3" spans="1:21" ht="54.5" thickBot="1" x14ac:dyDescent="0.4">
      <c r="A3" s="40"/>
      <c r="B3" s="35" t="s">
        <v>114</v>
      </c>
      <c r="C3" s="36" t="s">
        <v>115</v>
      </c>
      <c r="D3" s="36" t="s">
        <v>127</v>
      </c>
      <c r="E3" s="29" t="s">
        <v>113</v>
      </c>
      <c r="F3" s="35" t="s">
        <v>114</v>
      </c>
      <c r="G3" s="36" t="s">
        <v>115</v>
      </c>
      <c r="H3" s="36" t="s">
        <v>127</v>
      </c>
      <c r="I3" s="29" t="s">
        <v>113</v>
      </c>
      <c r="J3" s="35" t="s">
        <v>114</v>
      </c>
      <c r="K3" s="36" t="s">
        <v>115</v>
      </c>
      <c r="L3" s="36" t="s">
        <v>127</v>
      </c>
      <c r="M3" s="29" t="s">
        <v>113</v>
      </c>
      <c r="N3" s="35" t="s">
        <v>114</v>
      </c>
      <c r="O3" s="36" t="s">
        <v>115</v>
      </c>
      <c r="P3" s="36" t="s">
        <v>127</v>
      </c>
      <c r="Q3" s="29" t="s">
        <v>113</v>
      </c>
      <c r="R3" s="35" t="s">
        <v>114</v>
      </c>
      <c r="S3" s="36" t="s">
        <v>115</v>
      </c>
      <c r="T3" s="36" t="s">
        <v>127</v>
      </c>
      <c r="U3" s="29" t="s">
        <v>113</v>
      </c>
    </row>
    <row r="4" spans="1:21" x14ac:dyDescent="0.35">
      <c r="A4" s="12" t="s">
        <v>104</v>
      </c>
      <c r="B4" s="72">
        <v>200000</v>
      </c>
      <c r="C4" s="72">
        <v>226000</v>
      </c>
      <c r="D4" s="72">
        <v>300000</v>
      </c>
      <c r="E4" s="45">
        <v>202000</v>
      </c>
      <c r="F4" s="72">
        <v>208000</v>
      </c>
      <c r="G4" s="72">
        <v>225000</v>
      </c>
      <c r="H4" s="72">
        <v>327500</v>
      </c>
      <c r="I4" s="45">
        <v>210000</v>
      </c>
      <c r="J4" s="72">
        <v>225000</v>
      </c>
      <c r="K4" s="72">
        <v>240000</v>
      </c>
      <c r="L4" s="72">
        <v>380000</v>
      </c>
      <c r="M4" s="45">
        <v>230000</v>
      </c>
      <c r="N4" s="64">
        <v>247500</v>
      </c>
      <c r="O4" s="64">
        <v>260000</v>
      </c>
      <c r="P4" s="64">
        <v>415000</v>
      </c>
      <c r="Q4" s="45">
        <v>250000</v>
      </c>
      <c r="R4" s="64">
        <v>265000</v>
      </c>
      <c r="S4" s="64">
        <v>285000</v>
      </c>
      <c r="T4" s="64">
        <v>450000</v>
      </c>
      <c r="U4" s="45">
        <v>269000</v>
      </c>
    </row>
    <row r="5" spans="1:21" s="4" customFormat="1" x14ac:dyDescent="0.35">
      <c r="A5" s="6"/>
      <c r="B5" s="5"/>
      <c r="C5" s="5"/>
      <c r="D5" s="5"/>
      <c r="E5" s="31"/>
      <c r="F5" s="5"/>
      <c r="G5" s="5"/>
      <c r="H5" s="5"/>
      <c r="I5" s="6"/>
      <c r="J5" s="5"/>
      <c r="K5" s="5"/>
      <c r="L5" s="5"/>
      <c r="M5" s="6"/>
      <c r="N5" s="65"/>
      <c r="O5" s="65"/>
      <c r="P5" s="65"/>
      <c r="Q5" s="6"/>
      <c r="R5" s="65"/>
      <c r="S5" s="65"/>
      <c r="T5" s="65"/>
      <c r="U5" s="6"/>
    </row>
    <row r="6" spans="1:21" s="2" customFormat="1" x14ac:dyDescent="0.35">
      <c r="A6" s="7" t="s">
        <v>139</v>
      </c>
      <c r="E6" s="31"/>
      <c r="I6" s="11"/>
      <c r="M6" s="11"/>
      <c r="N6" s="32"/>
      <c r="O6" s="32"/>
      <c r="Q6" s="11"/>
      <c r="R6" s="32"/>
      <c r="S6" s="32"/>
      <c r="U6" s="11"/>
    </row>
    <row r="7" spans="1:21" s="1" customFormat="1" x14ac:dyDescent="0.35">
      <c r="A7" s="8" t="s">
        <v>155</v>
      </c>
      <c r="B7" s="78">
        <v>193000</v>
      </c>
      <c r="C7" s="78">
        <v>177500</v>
      </c>
      <c r="D7" s="78">
        <v>235000</v>
      </c>
      <c r="E7" s="46">
        <v>192000</v>
      </c>
      <c r="F7" s="78">
        <v>200000</v>
      </c>
      <c r="G7" s="78">
        <v>230000</v>
      </c>
      <c r="H7" s="78">
        <v>230000</v>
      </c>
      <c r="I7" s="46">
        <v>200000</v>
      </c>
      <c r="J7" s="78">
        <v>210000</v>
      </c>
      <c r="K7" s="78">
        <v>238000</v>
      </c>
      <c r="L7" s="78">
        <v>270000</v>
      </c>
      <c r="M7" s="46">
        <v>214000</v>
      </c>
      <c r="N7" s="78">
        <v>234500</v>
      </c>
      <c r="O7" s="78">
        <v>261000</v>
      </c>
      <c r="P7" s="78">
        <v>330000</v>
      </c>
      <c r="Q7" s="18">
        <v>235000</v>
      </c>
      <c r="R7" s="78">
        <v>250000</v>
      </c>
      <c r="S7" s="78">
        <v>297500</v>
      </c>
      <c r="T7" s="78">
        <v>335000</v>
      </c>
      <c r="U7" s="18">
        <v>252500</v>
      </c>
    </row>
    <row r="8" spans="1:21" s="1" customFormat="1" x14ac:dyDescent="0.35">
      <c r="A8" s="8" t="s">
        <v>101</v>
      </c>
      <c r="B8" s="78">
        <v>204000</v>
      </c>
      <c r="C8" s="78">
        <v>239250</v>
      </c>
      <c r="D8" s="78">
        <v>280000</v>
      </c>
      <c r="E8" s="46">
        <v>210000</v>
      </c>
      <c r="F8" s="78">
        <v>215000</v>
      </c>
      <c r="G8" s="78">
        <v>229000</v>
      </c>
      <c r="H8" s="78">
        <v>300000</v>
      </c>
      <c r="I8" s="46">
        <v>219000</v>
      </c>
      <c r="J8" s="78">
        <v>233300</v>
      </c>
      <c r="K8" s="78">
        <v>255000</v>
      </c>
      <c r="L8" s="78">
        <v>332700</v>
      </c>
      <c r="M8" s="46">
        <v>240000</v>
      </c>
      <c r="N8" s="78">
        <v>250000</v>
      </c>
      <c r="O8" s="78">
        <v>260000</v>
      </c>
      <c r="P8" s="78">
        <v>373000</v>
      </c>
      <c r="Q8" s="18">
        <v>255000</v>
      </c>
      <c r="R8" s="78">
        <v>268500</v>
      </c>
      <c r="S8" s="78">
        <v>290000</v>
      </c>
      <c r="T8" s="78">
        <v>400000</v>
      </c>
      <c r="U8" s="18">
        <v>270000</v>
      </c>
    </row>
    <row r="9" spans="1:21" s="1" customFormat="1" x14ac:dyDescent="0.35">
      <c r="A9" s="8" t="s">
        <v>102</v>
      </c>
      <c r="B9" s="78">
        <v>186500</v>
      </c>
      <c r="C9" s="78">
        <v>210000</v>
      </c>
      <c r="D9" s="78">
        <v>360000</v>
      </c>
      <c r="E9" s="46">
        <v>200000</v>
      </c>
      <c r="F9" s="78">
        <v>200000</v>
      </c>
      <c r="G9" s="78">
        <v>220000</v>
      </c>
      <c r="H9" s="78">
        <v>395000</v>
      </c>
      <c r="I9" s="46">
        <v>200000</v>
      </c>
      <c r="J9" s="78">
        <v>211000</v>
      </c>
      <c r="K9" s="78">
        <v>226125</v>
      </c>
      <c r="L9" s="78">
        <v>452500</v>
      </c>
      <c r="M9" s="46">
        <v>225000</v>
      </c>
      <c r="N9" s="78">
        <v>240000</v>
      </c>
      <c r="O9" s="78">
        <v>255500</v>
      </c>
      <c r="P9" s="78">
        <v>476500</v>
      </c>
      <c r="Q9" s="18">
        <v>250000</v>
      </c>
      <c r="R9" s="78">
        <v>262250</v>
      </c>
      <c r="S9" s="78">
        <v>273200</v>
      </c>
      <c r="T9" s="78">
        <v>550000</v>
      </c>
      <c r="U9" s="18">
        <v>267750</v>
      </c>
    </row>
    <row r="10" spans="1:21" ht="14.25" customHeight="1" x14ac:dyDescent="0.35">
      <c r="A10" s="8" t="s">
        <v>103</v>
      </c>
      <c r="B10" s="78">
        <v>190500</v>
      </c>
      <c r="C10" s="78">
        <v>185000</v>
      </c>
      <c r="D10" s="78">
        <v>330000</v>
      </c>
      <c r="E10" s="46">
        <v>190000</v>
      </c>
      <c r="F10" s="78">
        <v>180000</v>
      </c>
      <c r="G10" s="78">
        <v>181250</v>
      </c>
      <c r="H10" s="78">
        <v>310000</v>
      </c>
      <c r="I10" s="46">
        <v>180500</v>
      </c>
      <c r="J10" s="78">
        <v>224000</v>
      </c>
      <c r="K10" s="78">
        <v>190000</v>
      </c>
      <c r="L10" s="78">
        <v>450000</v>
      </c>
      <c r="M10" s="46">
        <v>210000</v>
      </c>
      <c r="N10" s="78">
        <v>242500</v>
      </c>
      <c r="O10" s="78">
        <v>212500</v>
      </c>
      <c r="P10" s="78">
        <v>564500</v>
      </c>
      <c r="Q10" s="47">
        <v>240000</v>
      </c>
      <c r="R10" s="78">
        <v>253000</v>
      </c>
      <c r="S10" s="78">
        <v>325000</v>
      </c>
      <c r="T10" s="78">
        <v>400000</v>
      </c>
      <c r="U10" s="47">
        <v>255000</v>
      </c>
    </row>
    <row r="11" spans="1:21" x14ac:dyDescent="0.35">
      <c r="A11" s="8"/>
      <c r="E11" s="31"/>
      <c r="I11" s="8"/>
      <c r="M11" s="8"/>
      <c r="Q11" s="47"/>
      <c r="R11" s="25"/>
      <c r="S11" s="25"/>
      <c r="T11" s="64"/>
      <c r="U11" s="47"/>
    </row>
    <row r="12" spans="1:21" ht="29" x14ac:dyDescent="0.35">
      <c r="A12" s="9" t="s">
        <v>110</v>
      </c>
      <c r="B12" s="3"/>
      <c r="C12" s="3"/>
      <c r="D12" s="3"/>
      <c r="E12" s="31"/>
      <c r="F12" s="3"/>
      <c r="G12" s="3"/>
      <c r="I12" s="8"/>
      <c r="J12" s="3"/>
      <c r="K12" s="3"/>
      <c r="L12" s="3"/>
      <c r="M12" s="8"/>
      <c r="Q12" s="47"/>
      <c r="R12" s="25"/>
      <c r="S12" s="25"/>
      <c r="T12" s="64"/>
      <c r="U12" s="47"/>
    </row>
    <row r="13" spans="1:21" x14ac:dyDescent="0.35">
      <c r="A13" s="8" t="s">
        <v>140</v>
      </c>
      <c r="B13" s="78">
        <v>170000</v>
      </c>
      <c r="C13" s="78">
        <v>160000</v>
      </c>
      <c r="D13" s="78">
        <v>165000</v>
      </c>
      <c r="E13" s="46">
        <v>161500</v>
      </c>
      <c r="F13" s="78">
        <v>170000</v>
      </c>
      <c r="G13" s="78">
        <v>175000</v>
      </c>
      <c r="H13" s="78">
        <v>180000</v>
      </c>
      <c r="I13" s="46">
        <v>163000</v>
      </c>
      <c r="J13" s="78">
        <v>176000</v>
      </c>
      <c r="K13" s="78">
        <v>175000</v>
      </c>
      <c r="L13" s="78">
        <v>191000</v>
      </c>
      <c r="M13" s="46">
        <v>174500</v>
      </c>
      <c r="N13" s="78">
        <v>195000</v>
      </c>
      <c r="O13" s="78">
        <v>194000</v>
      </c>
      <c r="P13" s="78">
        <v>210000</v>
      </c>
      <c r="Q13" s="47">
        <v>190000</v>
      </c>
      <c r="R13" s="78">
        <v>198000</v>
      </c>
      <c r="S13" s="78">
        <v>215000</v>
      </c>
      <c r="T13" s="78">
        <v>218000</v>
      </c>
      <c r="U13" s="47">
        <v>192000</v>
      </c>
    </row>
    <row r="14" spans="1:21" x14ac:dyDescent="0.35">
      <c r="A14" s="8" t="s">
        <v>90</v>
      </c>
      <c r="B14" s="78">
        <v>200000</v>
      </c>
      <c r="C14" s="78">
        <v>210000</v>
      </c>
      <c r="D14" s="78">
        <v>228500</v>
      </c>
      <c r="E14" s="46">
        <v>200000</v>
      </c>
      <c r="F14" s="78">
        <v>214000</v>
      </c>
      <c r="G14" s="78">
        <v>210000</v>
      </c>
      <c r="H14" s="78">
        <v>225000</v>
      </c>
      <c r="I14" s="46">
        <v>210000</v>
      </c>
      <c r="J14" s="78">
        <v>217750</v>
      </c>
      <c r="K14" s="78">
        <v>220000</v>
      </c>
      <c r="L14" s="78">
        <v>235180</v>
      </c>
      <c r="M14" s="46">
        <v>212000</v>
      </c>
      <c r="N14" s="78">
        <v>234500</v>
      </c>
      <c r="O14" s="78">
        <v>225000</v>
      </c>
      <c r="P14" s="78">
        <v>250000</v>
      </c>
      <c r="Q14" s="47">
        <v>230000</v>
      </c>
      <c r="R14" s="78">
        <v>250000</v>
      </c>
      <c r="S14" s="78">
        <v>257000</v>
      </c>
      <c r="T14" s="78">
        <v>280000</v>
      </c>
      <c r="U14" s="47">
        <v>245000</v>
      </c>
    </row>
    <row r="15" spans="1:21" x14ac:dyDescent="0.35">
      <c r="A15" s="8" t="s">
        <v>91</v>
      </c>
      <c r="B15" s="78">
        <v>235000</v>
      </c>
      <c r="C15" s="78">
        <v>260000</v>
      </c>
      <c r="D15" s="78">
        <v>260000</v>
      </c>
      <c r="E15" s="46">
        <v>235000</v>
      </c>
      <c r="F15" s="78">
        <v>250000</v>
      </c>
      <c r="G15" s="78">
        <v>270000</v>
      </c>
      <c r="H15" s="78">
        <v>277000</v>
      </c>
      <c r="I15" s="46">
        <v>250000</v>
      </c>
      <c r="J15" s="78">
        <v>250000</v>
      </c>
      <c r="K15" s="78">
        <v>260000</v>
      </c>
      <c r="L15" s="78">
        <v>318000</v>
      </c>
      <c r="M15" s="46">
        <v>250000</v>
      </c>
      <c r="N15" s="78">
        <v>265000</v>
      </c>
      <c r="O15" s="78">
        <v>275000</v>
      </c>
      <c r="P15" s="78">
        <v>305000</v>
      </c>
      <c r="Q15" s="47">
        <v>261250</v>
      </c>
      <c r="R15" s="78">
        <v>275000</v>
      </c>
      <c r="S15" s="78">
        <v>295000</v>
      </c>
      <c r="T15" s="78">
        <v>297500</v>
      </c>
      <c r="U15" s="47">
        <v>267250</v>
      </c>
    </row>
    <row r="16" spans="1:21" x14ac:dyDescent="0.35">
      <c r="A16" s="8" t="s">
        <v>92</v>
      </c>
      <c r="B16" s="78">
        <v>244000</v>
      </c>
      <c r="C16" s="78">
        <v>300000</v>
      </c>
      <c r="D16" s="78">
        <v>330000</v>
      </c>
      <c r="E16" s="46">
        <v>260000</v>
      </c>
      <c r="F16" s="78">
        <v>250000</v>
      </c>
      <c r="G16" s="78">
        <v>300000</v>
      </c>
      <c r="H16" s="78">
        <v>355400</v>
      </c>
      <c r="I16" s="46">
        <v>265000</v>
      </c>
      <c r="J16" s="78">
        <v>275000</v>
      </c>
      <c r="K16" s="78">
        <v>310000</v>
      </c>
      <c r="L16" s="78">
        <v>353500</v>
      </c>
      <c r="M16" s="46">
        <v>280000</v>
      </c>
      <c r="N16" s="78">
        <v>290000</v>
      </c>
      <c r="O16" s="78">
        <v>318500</v>
      </c>
      <c r="P16" s="78">
        <v>387000</v>
      </c>
      <c r="Q16" s="47">
        <v>295000</v>
      </c>
      <c r="R16" s="78">
        <v>310000</v>
      </c>
      <c r="S16" s="78">
        <v>333000</v>
      </c>
      <c r="T16" s="78">
        <v>396000</v>
      </c>
      <c r="U16" s="47">
        <v>310000</v>
      </c>
    </row>
    <row r="17" spans="1:21" x14ac:dyDescent="0.35">
      <c r="A17" s="8" t="s">
        <v>141</v>
      </c>
      <c r="B17" s="78">
        <v>270000</v>
      </c>
      <c r="C17" s="78">
        <v>317000</v>
      </c>
      <c r="D17" s="78">
        <v>450000</v>
      </c>
      <c r="E17" s="46">
        <v>332500</v>
      </c>
      <c r="F17" s="78">
        <v>280000</v>
      </c>
      <c r="G17" s="78">
        <v>330000</v>
      </c>
      <c r="H17" s="78">
        <v>511000</v>
      </c>
      <c r="I17" s="46">
        <v>336000</v>
      </c>
      <c r="J17" s="78">
        <v>300000</v>
      </c>
      <c r="K17" s="78">
        <v>315000</v>
      </c>
      <c r="L17" s="78">
        <v>565000</v>
      </c>
      <c r="M17" s="46">
        <v>350000</v>
      </c>
      <c r="N17" s="78">
        <v>315500</v>
      </c>
      <c r="O17" s="78">
        <v>339000</v>
      </c>
      <c r="P17" s="78">
        <v>562000</v>
      </c>
      <c r="Q17" s="47">
        <v>365500</v>
      </c>
      <c r="R17" s="78">
        <v>340000</v>
      </c>
      <c r="S17" s="78">
        <v>370000</v>
      </c>
      <c r="T17" s="78">
        <v>595000</v>
      </c>
      <c r="U17" s="47">
        <v>380000</v>
      </c>
    </row>
    <row r="18" spans="1:21" x14ac:dyDescent="0.35">
      <c r="A18" s="8"/>
      <c r="B18" s="3"/>
      <c r="C18" s="3"/>
      <c r="E18" s="31"/>
      <c r="F18" s="3"/>
      <c r="G18" s="3"/>
      <c r="I18" s="8"/>
      <c r="J18" s="3"/>
      <c r="K18" s="3"/>
      <c r="M18" s="8"/>
      <c r="Q18" s="47"/>
      <c r="R18" s="25"/>
      <c r="S18" s="25"/>
      <c r="T18" s="64"/>
      <c r="U18" s="47"/>
    </row>
    <row r="19" spans="1:21" x14ac:dyDescent="0.35">
      <c r="A19" s="57" t="s">
        <v>111</v>
      </c>
      <c r="B19" s="3"/>
      <c r="C19" s="3"/>
      <c r="D19" s="3"/>
      <c r="E19" s="31"/>
      <c r="F19" s="3"/>
      <c r="G19" s="3"/>
      <c r="H19" s="3"/>
      <c r="I19" s="8"/>
      <c r="J19" s="3"/>
      <c r="K19" s="3"/>
      <c r="L19" s="3"/>
      <c r="M19" s="8"/>
      <c r="Q19" s="47"/>
      <c r="R19" s="25"/>
      <c r="S19" s="25"/>
      <c r="T19" s="64"/>
      <c r="U19" s="47"/>
    </row>
    <row r="20" spans="1:21" x14ac:dyDescent="0.35">
      <c r="A20" s="11" t="s">
        <v>83</v>
      </c>
      <c r="B20" s="78">
        <v>200000</v>
      </c>
      <c r="C20" s="78">
        <v>230000</v>
      </c>
      <c r="D20" s="78">
        <v>300000</v>
      </c>
      <c r="E20" s="46">
        <v>202500</v>
      </c>
      <c r="F20" s="78">
        <v>209000</v>
      </c>
      <c r="G20" s="78">
        <v>225000</v>
      </c>
      <c r="H20" s="78">
        <v>327500</v>
      </c>
      <c r="I20" s="46">
        <v>210000</v>
      </c>
      <c r="J20" s="78">
        <v>225000</v>
      </c>
      <c r="K20" s="78">
        <v>240000</v>
      </c>
      <c r="L20" s="78">
        <v>368000</v>
      </c>
      <c r="M20" s="46">
        <v>230000</v>
      </c>
      <c r="N20" s="78">
        <v>248000</v>
      </c>
      <c r="O20" s="78">
        <v>260000</v>
      </c>
      <c r="P20" s="78">
        <v>410000</v>
      </c>
      <c r="Q20" s="47">
        <v>250000</v>
      </c>
      <c r="R20" s="78">
        <v>265000</v>
      </c>
      <c r="S20" s="78">
        <v>288000</v>
      </c>
      <c r="T20" s="78">
        <v>445000</v>
      </c>
      <c r="U20" s="47">
        <v>269000</v>
      </c>
    </row>
    <row r="21" spans="1:21" x14ac:dyDescent="0.35">
      <c r="A21" s="11" t="s">
        <v>84</v>
      </c>
      <c r="B21" s="78">
        <v>193000</v>
      </c>
      <c r="C21" s="78">
        <v>210000</v>
      </c>
      <c r="D21" s="78">
        <v>440000</v>
      </c>
      <c r="E21" s="46">
        <v>224000</v>
      </c>
      <c r="F21" s="78">
        <v>208000</v>
      </c>
      <c r="G21" s="78">
        <v>241250</v>
      </c>
      <c r="H21" s="78">
        <v>330000</v>
      </c>
      <c r="I21" s="46">
        <v>220000</v>
      </c>
      <c r="J21" s="78">
        <v>238000</v>
      </c>
      <c r="K21" s="78">
        <v>245000</v>
      </c>
      <c r="L21" s="78">
        <v>505000</v>
      </c>
      <c r="M21" s="46">
        <v>260000</v>
      </c>
      <c r="N21" s="78">
        <v>240000</v>
      </c>
      <c r="O21" s="78">
        <v>235000</v>
      </c>
      <c r="P21" s="78">
        <v>461500</v>
      </c>
      <c r="Q21" s="47">
        <v>250500</v>
      </c>
      <c r="R21" s="78">
        <v>265000</v>
      </c>
      <c r="S21" s="78">
        <v>258500</v>
      </c>
      <c r="T21" s="78">
        <v>500000</v>
      </c>
      <c r="U21" s="47">
        <v>270000</v>
      </c>
    </row>
    <row r="22" spans="1:21" x14ac:dyDescent="0.35">
      <c r="A22" s="11" t="s">
        <v>128</v>
      </c>
      <c r="B22" s="78">
        <v>181000</v>
      </c>
      <c r="C22" s="78">
        <v>190000</v>
      </c>
      <c r="D22" s="78">
        <v>270000</v>
      </c>
      <c r="E22" s="46">
        <v>185000</v>
      </c>
      <c r="F22" s="78">
        <v>175000</v>
      </c>
      <c r="G22" s="78">
        <v>180000</v>
      </c>
      <c r="H22" s="78">
        <v>325000</v>
      </c>
      <c r="I22" s="46">
        <v>175000</v>
      </c>
      <c r="J22" s="78">
        <v>188750</v>
      </c>
      <c r="K22" s="78">
        <v>220000</v>
      </c>
      <c r="L22" s="78">
        <v>688000</v>
      </c>
      <c r="M22" s="46">
        <v>192000</v>
      </c>
      <c r="N22" s="78">
        <v>225000</v>
      </c>
      <c r="O22" s="78">
        <v>200000</v>
      </c>
      <c r="P22" s="78">
        <v>300000</v>
      </c>
      <c r="Q22" s="47">
        <v>218250</v>
      </c>
      <c r="R22" s="78">
        <v>269500</v>
      </c>
      <c r="S22" s="78">
        <v>205000</v>
      </c>
      <c r="T22" s="78">
        <v>460000</v>
      </c>
      <c r="U22" s="47">
        <v>251000</v>
      </c>
    </row>
    <row r="23" spans="1:21" x14ac:dyDescent="0.35">
      <c r="A23" s="11"/>
      <c r="B23" s="3"/>
      <c r="C23" s="3"/>
      <c r="D23" s="3"/>
      <c r="E23" s="46"/>
      <c r="F23" s="3"/>
      <c r="G23" s="3"/>
      <c r="H23" s="30"/>
      <c r="I23" s="46"/>
      <c r="J23" s="3"/>
      <c r="K23" s="3"/>
      <c r="L23" s="3"/>
      <c r="M23" s="46"/>
      <c r="Q23" s="47"/>
      <c r="R23" s="25"/>
      <c r="S23" s="25"/>
      <c r="T23" s="64"/>
      <c r="U23" s="47"/>
    </row>
    <row r="24" spans="1:21" x14ac:dyDescent="0.35">
      <c r="A24" s="10" t="s">
        <v>105</v>
      </c>
      <c r="E24" s="46"/>
      <c r="I24" s="46"/>
      <c r="M24" s="46"/>
      <c r="Q24" s="47"/>
      <c r="R24" s="25"/>
      <c r="S24" s="25"/>
      <c r="T24" s="64"/>
      <c r="U24" s="47"/>
    </row>
    <row r="25" spans="1:21" x14ac:dyDescent="0.35">
      <c r="A25" s="8" t="s">
        <v>149</v>
      </c>
      <c r="B25" s="78">
        <v>200000</v>
      </c>
      <c r="C25" s="78">
        <v>230000</v>
      </c>
      <c r="D25" s="78">
        <v>295000</v>
      </c>
      <c r="E25" s="46">
        <v>210000</v>
      </c>
      <c r="F25" s="78">
        <v>212000</v>
      </c>
      <c r="G25" s="78">
        <v>230000</v>
      </c>
      <c r="H25" s="78">
        <v>300000</v>
      </c>
      <c r="I25" s="46">
        <v>220000</v>
      </c>
      <c r="J25" s="78">
        <v>228000</v>
      </c>
      <c r="K25" s="78">
        <v>253500</v>
      </c>
      <c r="L25" s="78">
        <v>335000</v>
      </c>
      <c r="M25" s="46">
        <v>237000</v>
      </c>
      <c r="N25" s="78">
        <v>250000</v>
      </c>
      <c r="O25" s="78">
        <v>260000</v>
      </c>
      <c r="P25" s="78">
        <v>390000</v>
      </c>
      <c r="Q25" s="47">
        <v>256000</v>
      </c>
      <c r="R25" s="78">
        <v>265000</v>
      </c>
      <c r="S25" s="78">
        <v>287000</v>
      </c>
      <c r="T25" s="78">
        <v>410000</v>
      </c>
      <c r="U25" s="47">
        <v>273750</v>
      </c>
    </row>
    <row r="26" spans="1:21" x14ac:dyDescent="0.35">
      <c r="A26" s="8" t="s">
        <v>150</v>
      </c>
      <c r="B26" s="78">
        <v>184000</v>
      </c>
      <c r="C26" s="78">
        <v>218000</v>
      </c>
      <c r="D26" s="78">
        <v>340000</v>
      </c>
      <c r="E26" s="46">
        <v>190000</v>
      </c>
      <c r="F26" s="78">
        <v>192000</v>
      </c>
      <c r="G26" s="78">
        <v>220000</v>
      </c>
      <c r="H26" s="78">
        <v>377000</v>
      </c>
      <c r="I26" s="46">
        <v>190000</v>
      </c>
      <c r="J26" s="78">
        <v>217000</v>
      </c>
      <c r="K26" s="78">
        <v>225125</v>
      </c>
      <c r="L26" s="78">
        <v>420000</v>
      </c>
      <c r="M26" s="46">
        <v>220000</v>
      </c>
      <c r="N26" s="78">
        <v>240000</v>
      </c>
      <c r="O26" s="78">
        <v>259000</v>
      </c>
      <c r="P26" s="78">
        <v>437000</v>
      </c>
      <c r="Q26" s="47">
        <v>240000</v>
      </c>
      <c r="R26" s="78">
        <v>265000</v>
      </c>
      <c r="S26" s="78">
        <v>280000</v>
      </c>
      <c r="T26" s="78">
        <v>500000</v>
      </c>
      <c r="U26" s="47">
        <v>260000</v>
      </c>
    </row>
    <row r="27" spans="1:21" x14ac:dyDescent="0.35">
      <c r="A27" s="8"/>
      <c r="E27" s="46"/>
      <c r="I27" s="46"/>
      <c r="M27" s="46"/>
      <c r="Q27" s="47"/>
      <c r="R27" s="25"/>
      <c r="S27" s="25"/>
      <c r="T27" s="64"/>
      <c r="U27" s="47"/>
    </row>
    <row r="28" spans="1:21" x14ac:dyDescent="0.35">
      <c r="A28" s="10" t="s">
        <v>105</v>
      </c>
      <c r="E28" s="46"/>
      <c r="I28" s="46"/>
      <c r="M28" s="46"/>
      <c r="Q28" s="47"/>
      <c r="R28" s="25"/>
      <c r="S28" s="25"/>
      <c r="T28" s="64"/>
      <c r="U28" s="47"/>
    </row>
    <row r="29" spans="1:21" x14ac:dyDescent="0.35">
      <c r="A29" s="11" t="s">
        <v>0</v>
      </c>
      <c r="B29" s="78">
        <v>200000</v>
      </c>
      <c r="C29" s="78">
        <v>233000</v>
      </c>
      <c r="D29" s="78">
        <v>301500</v>
      </c>
      <c r="E29" s="46">
        <v>210000</v>
      </c>
      <c r="F29" s="78">
        <v>211000</v>
      </c>
      <c r="G29" s="78">
        <v>230000</v>
      </c>
      <c r="H29" s="78">
        <v>330000</v>
      </c>
      <c r="I29" s="46">
        <v>220000</v>
      </c>
      <c r="J29" s="78">
        <v>229000</v>
      </c>
      <c r="K29" s="78">
        <v>252250</v>
      </c>
      <c r="L29" s="78">
        <v>380000</v>
      </c>
      <c r="M29" s="46">
        <v>240250</v>
      </c>
      <c r="N29" s="78">
        <v>250000</v>
      </c>
      <c r="O29" s="78">
        <v>260000</v>
      </c>
      <c r="P29" s="78">
        <v>420000</v>
      </c>
      <c r="Q29" s="47">
        <v>260000</v>
      </c>
      <c r="R29" s="78">
        <v>268000</v>
      </c>
      <c r="S29" s="78">
        <v>290000</v>
      </c>
      <c r="T29" s="78">
        <v>450000</v>
      </c>
      <c r="U29" s="47">
        <v>282000</v>
      </c>
    </row>
    <row r="30" spans="1:21" x14ac:dyDescent="0.35">
      <c r="A30" s="11" t="s">
        <v>142</v>
      </c>
      <c r="B30" s="78">
        <v>165060</v>
      </c>
      <c r="C30" s="78">
        <v>180000</v>
      </c>
      <c r="D30" s="78">
        <v>300000</v>
      </c>
      <c r="E30" s="46">
        <v>163000</v>
      </c>
      <c r="F30" s="78">
        <v>175000</v>
      </c>
      <c r="G30" s="78">
        <v>175000</v>
      </c>
      <c r="H30" s="78">
        <v>310000</v>
      </c>
      <c r="I30" s="46">
        <v>150000</v>
      </c>
      <c r="J30" s="78">
        <v>194100</v>
      </c>
      <c r="K30" s="78">
        <v>195000</v>
      </c>
      <c r="L30" s="78">
        <v>370000</v>
      </c>
      <c r="M30" s="46">
        <v>160000</v>
      </c>
      <c r="N30" s="78">
        <v>225000</v>
      </c>
      <c r="O30" s="78">
        <v>240000</v>
      </c>
      <c r="P30" s="78">
        <v>375000</v>
      </c>
      <c r="Q30" s="47">
        <v>180000</v>
      </c>
      <c r="R30" s="78">
        <v>240000</v>
      </c>
      <c r="S30" s="78">
        <v>250000</v>
      </c>
      <c r="T30" s="78">
        <v>430000</v>
      </c>
      <c r="U30" s="47">
        <v>176000</v>
      </c>
    </row>
    <row r="31" spans="1:21" x14ac:dyDescent="0.35">
      <c r="A31" s="8"/>
      <c r="E31" s="46"/>
      <c r="I31" s="46"/>
      <c r="M31" s="46"/>
      <c r="Q31" s="47"/>
      <c r="R31" s="25"/>
      <c r="S31" s="25"/>
      <c r="T31" s="64"/>
      <c r="U31" s="47"/>
    </row>
    <row r="32" spans="1:21" x14ac:dyDescent="0.35">
      <c r="A32" s="10" t="s">
        <v>154</v>
      </c>
      <c r="E32" s="46"/>
      <c r="I32" s="46"/>
      <c r="M32" s="46"/>
      <c r="Q32" s="47"/>
      <c r="R32" s="25"/>
      <c r="S32" s="25"/>
      <c r="T32" s="64"/>
      <c r="U32" s="47"/>
    </row>
    <row r="33" spans="1:21" x14ac:dyDescent="0.35">
      <c r="A33" s="11" t="s">
        <v>4</v>
      </c>
      <c r="B33" s="78">
        <v>180000</v>
      </c>
      <c r="C33" s="78">
        <v>205000</v>
      </c>
      <c r="D33" s="78">
        <v>246500</v>
      </c>
      <c r="E33" s="46">
        <v>183000</v>
      </c>
      <c r="F33" s="78">
        <v>195000</v>
      </c>
      <c r="G33" s="78">
        <v>200000</v>
      </c>
      <c r="H33" s="78">
        <v>270000</v>
      </c>
      <c r="I33" s="46">
        <v>195000</v>
      </c>
      <c r="J33" s="78">
        <v>200000</v>
      </c>
      <c r="K33" s="78">
        <v>212460</v>
      </c>
      <c r="L33" s="78">
        <v>285000</v>
      </c>
      <c r="M33" s="46">
        <v>200000</v>
      </c>
      <c r="N33" s="78">
        <v>220000</v>
      </c>
      <c r="O33" s="78">
        <v>217600</v>
      </c>
      <c r="P33" s="78">
        <v>313750</v>
      </c>
      <c r="Q33" s="47">
        <v>217800</v>
      </c>
      <c r="R33" s="78">
        <v>240000</v>
      </c>
      <c r="S33" s="78">
        <v>254500</v>
      </c>
      <c r="T33" s="78">
        <v>340000</v>
      </c>
      <c r="U33" s="47">
        <v>241000</v>
      </c>
    </row>
    <row r="34" spans="1:21" x14ac:dyDescent="0.35">
      <c r="A34" s="11" t="s">
        <v>5</v>
      </c>
      <c r="B34" s="78">
        <v>200000</v>
      </c>
      <c r="C34" s="78">
        <v>224200</v>
      </c>
      <c r="D34" s="78">
        <v>300000</v>
      </c>
      <c r="E34" s="46">
        <v>205000</v>
      </c>
      <c r="F34" s="78">
        <v>210000</v>
      </c>
      <c r="G34" s="78">
        <v>222500</v>
      </c>
      <c r="H34" s="78">
        <v>330000</v>
      </c>
      <c r="I34" s="46">
        <v>210000</v>
      </c>
      <c r="J34" s="78">
        <v>230000</v>
      </c>
      <c r="K34" s="78">
        <v>230000</v>
      </c>
      <c r="L34" s="78">
        <v>350000</v>
      </c>
      <c r="M34" s="46">
        <v>230000</v>
      </c>
      <c r="N34" s="78">
        <v>255000</v>
      </c>
      <c r="O34" s="78">
        <v>265000</v>
      </c>
      <c r="P34" s="78">
        <v>446000</v>
      </c>
      <c r="Q34" s="47">
        <v>260000</v>
      </c>
      <c r="R34" s="78">
        <v>266000</v>
      </c>
      <c r="S34" s="78">
        <v>274341</v>
      </c>
      <c r="T34" s="78">
        <v>469000</v>
      </c>
      <c r="U34" s="47">
        <v>270000</v>
      </c>
    </row>
    <row r="35" spans="1:21" x14ac:dyDescent="0.35">
      <c r="A35" s="11" t="s">
        <v>6</v>
      </c>
      <c r="B35" s="78">
        <v>200000</v>
      </c>
      <c r="C35" s="78">
        <v>232500</v>
      </c>
      <c r="D35" s="78">
        <v>293000</v>
      </c>
      <c r="E35" s="46">
        <v>207000</v>
      </c>
      <c r="F35" s="78">
        <v>209000</v>
      </c>
      <c r="G35" s="78">
        <v>220000</v>
      </c>
      <c r="H35" s="78">
        <v>310000</v>
      </c>
      <c r="I35" s="46">
        <v>210000</v>
      </c>
      <c r="J35" s="78">
        <v>218000</v>
      </c>
      <c r="K35" s="78">
        <v>255000</v>
      </c>
      <c r="L35" s="78">
        <v>400000</v>
      </c>
      <c r="M35" s="46">
        <v>230000</v>
      </c>
      <c r="N35" s="78">
        <v>250000</v>
      </c>
      <c r="O35" s="78">
        <v>265000</v>
      </c>
      <c r="P35" s="78">
        <v>413200</v>
      </c>
      <c r="Q35" s="47">
        <v>255000</v>
      </c>
      <c r="R35" s="78">
        <v>265000</v>
      </c>
      <c r="S35" s="78">
        <v>290000</v>
      </c>
      <c r="T35" s="78">
        <v>450000</v>
      </c>
      <c r="U35" s="47">
        <v>265000</v>
      </c>
    </row>
    <row r="36" spans="1:21" x14ac:dyDescent="0.35">
      <c r="A36" s="11" t="s">
        <v>7</v>
      </c>
      <c r="B36" s="78">
        <v>245000</v>
      </c>
      <c r="C36" s="78">
        <v>260000</v>
      </c>
      <c r="D36" s="78">
        <v>420000</v>
      </c>
      <c r="E36" s="46">
        <v>255000</v>
      </c>
      <c r="F36" s="78">
        <v>253000</v>
      </c>
      <c r="G36" s="78">
        <v>265000</v>
      </c>
      <c r="H36" s="78">
        <v>420000</v>
      </c>
      <c r="I36" s="46">
        <v>262000</v>
      </c>
      <c r="J36" s="78">
        <v>260000</v>
      </c>
      <c r="K36" s="78">
        <v>295000</v>
      </c>
      <c r="L36" s="78">
        <v>600000</v>
      </c>
      <c r="M36" s="46">
        <v>290000</v>
      </c>
      <c r="N36" s="78">
        <v>290000</v>
      </c>
      <c r="O36" s="78">
        <v>318500</v>
      </c>
      <c r="P36" s="78">
        <v>475000</v>
      </c>
      <c r="Q36" s="47">
        <v>313000</v>
      </c>
      <c r="R36" s="78">
        <v>329000</v>
      </c>
      <c r="S36" s="78">
        <v>342500</v>
      </c>
      <c r="T36" s="78">
        <v>579000</v>
      </c>
      <c r="U36" s="47">
        <v>350000</v>
      </c>
    </row>
    <row r="37" spans="1:21" x14ac:dyDescent="0.35">
      <c r="A37" s="11" t="s">
        <v>58</v>
      </c>
      <c r="B37" s="78">
        <v>222500</v>
      </c>
      <c r="C37" s="78">
        <v>276000</v>
      </c>
      <c r="D37" s="78">
        <v>450000</v>
      </c>
      <c r="E37" s="46">
        <v>232500</v>
      </c>
      <c r="F37" s="78">
        <v>230000</v>
      </c>
      <c r="G37" s="78">
        <v>275000</v>
      </c>
      <c r="H37" s="78">
        <v>500000</v>
      </c>
      <c r="I37" s="46">
        <v>243500</v>
      </c>
      <c r="J37" s="78">
        <v>250000</v>
      </c>
      <c r="K37" s="78">
        <v>257250</v>
      </c>
      <c r="L37" s="78">
        <v>567500</v>
      </c>
      <c r="M37" s="46">
        <v>255000</v>
      </c>
      <c r="N37" s="78">
        <v>260000</v>
      </c>
      <c r="O37" s="78">
        <v>279000</v>
      </c>
      <c r="P37" s="78">
        <v>590000</v>
      </c>
      <c r="Q37" s="47">
        <v>265000</v>
      </c>
      <c r="R37" s="78">
        <v>280468.75</v>
      </c>
      <c r="S37" s="78">
        <v>325000</v>
      </c>
      <c r="T37" s="78">
        <v>675000</v>
      </c>
      <c r="U37" s="47">
        <v>285000</v>
      </c>
    </row>
    <row r="38" spans="1:21" x14ac:dyDescent="0.35">
      <c r="A38" s="11" t="s">
        <v>9</v>
      </c>
      <c r="B38" s="78">
        <v>129000</v>
      </c>
      <c r="C38" s="78">
        <v>145500</v>
      </c>
      <c r="D38" s="78">
        <v>248000</v>
      </c>
      <c r="E38" s="46">
        <v>138000</v>
      </c>
      <c r="F38" s="78">
        <v>140000</v>
      </c>
      <c r="G38" s="78">
        <v>139000</v>
      </c>
      <c r="H38" s="78">
        <v>250000</v>
      </c>
      <c r="I38" s="46">
        <v>150000</v>
      </c>
      <c r="J38" s="78">
        <v>150000</v>
      </c>
      <c r="K38" s="78">
        <v>165000</v>
      </c>
      <c r="L38" s="78">
        <v>287000</v>
      </c>
      <c r="M38" s="46">
        <v>164000</v>
      </c>
      <c r="N38" s="78">
        <v>175000</v>
      </c>
      <c r="O38" s="78">
        <v>210000</v>
      </c>
      <c r="P38" s="78">
        <v>325000</v>
      </c>
      <c r="Q38" s="47">
        <v>188000</v>
      </c>
      <c r="R38" s="78">
        <v>180000</v>
      </c>
      <c r="S38" s="78">
        <v>212575</v>
      </c>
      <c r="T38" s="78">
        <v>367500</v>
      </c>
      <c r="U38" s="47">
        <v>199000</v>
      </c>
    </row>
    <row r="39" spans="1:21" x14ac:dyDescent="0.35">
      <c r="A39" s="8"/>
      <c r="E39" s="46"/>
      <c r="I39" s="46"/>
      <c r="M39" s="46"/>
      <c r="Q39" s="47"/>
      <c r="R39" s="25"/>
      <c r="S39" s="25"/>
      <c r="T39" s="64"/>
      <c r="U39" s="47"/>
    </row>
    <row r="40" spans="1:21" x14ac:dyDescent="0.35">
      <c r="A40" s="10" t="s">
        <v>112</v>
      </c>
      <c r="E40" s="8"/>
      <c r="I40" s="8"/>
      <c r="M40" s="8"/>
      <c r="Q40" s="47"/>
      <c r="R40" s="25"/>
      <c r="S40" s="25"/>
      <c r="T40" s="64"/>
      <c r="U40" s="47"/>
    </row>
    <row r="41" spans="1:21" x14ac:dyDescent="0.35">
      <c r="A41" s="11" t="s">
        <v>1</v>
      </c>
      <c r="B41" s="78">
        <v>200000</v>
      </c>
      <c r="C41" s="78">
        <v>225500</v>
      </c>
      <c r="D41" s="78">
        <v>300000</v>
      </c>
      <c r="E41" s="46">
        <v>202500</v>
      </c>
      <c r="F41" s="78">
        <v>210000</v>
      </c>
      <c r="G41" s="78">
        <v>225000</v>
      </c>
      <c r="H41" s="78">
        <v>325000</v>
      </c>
      <c r="I41" s="46">
        <v>211000</v>
      </c>
      <c r="J41" s="78">
        <v>225000</v>
      </c>
      <c r="K41" s="78">
        <v>240000</v>
      </c>
      <c r="L41" s="78">
        <v>376500</v>
      </c>
      <c r="M41" s="46">
        <v>230000</v>
      </c>
      <c r="N41" s="78">
        <v>246000</v>
      </c>
      <c r="O41" s="78">
        <v>260000</v>
      </c>
      <c r="P41" s="78">
        <v>415000</v>
      </c>
      <c r="Q41" s="47">
        <v>250630</v>
      </c>
      <c r="R41" s="78">
        <v>264000</v>
      </c>
      <c r="S41" s="78">
        <v>284000</v>
      </c>
      <c r="T41" s="78">
        <v>450000</v>
      </c>
      <c r="U41" s="47">
        <v>270000</v>
      </c>
    </row>
    <row r="42" spans="1:21" x14ac:dyDescent="0.35">
      <c r="A42" s="11" t="s">
        <v>146</v>
      </c>
      <c r="B42" s="78">
        <v>165000</v>
      </c>
      <c r="C42" s="78">
        <v>230000</v>
      </c>
      <c r="D42" s="78">
        <v>290000</v>
      </c>
      <c r="E42" s="46">
        <v>175000</v>
      </c>
      <c r="F42" s="78">
        <v>175000</v>
      </c>
      <c r="G42" s="78">
        <v>180000</v>
      </c>
      <c r="H42" s="78">
        <v>370000</v>
      </c>
      <c r="I42" s="46">
        <v>175000</v>
      </c>
      <c r="J42" s="78">
        <v>237000</v>
      </c>
      <c r="K42" s="78">
        <v>247500</v>
      </c>
      <c r="L42" s="78">
        <v>459000</v>
      </c>
      <c r="M42" s="46">
        <v>237000</v>
      </c>
      <c r="N42" s="78">
        <v>265000</v>
      </c>
      <c r="O42" s="78">
        <v>261000</v>
      </c>
      <c r="P42" s="78">
        <v>411000</v>
      </c>
      <c r="Q42" s="47">
        <v>263000</v>
      </c>
      <c r="R42" s="78">
        <v>285000</v>
      </c>
      <c r="S42" s="78">
        <v>345000</v>
      </c>
      <c r="T42" s="78">
        <v>490000</v>
      </c>
      <c r="U42" s="47">
        <v>260000</v>
      </c>
    </row>
    <row r="43" spans="1:21" x14ac:dyDescent="0.35">
      <c r="A43" s="8"/>
      <c r="E43" s="46"/>
      <c r="I43" s="46"/>
      <c r="M43" s="46"/>
      <c r="Q43" s="47"/>
      <c r="R43" s="25"/>
      <c r="S43" s="25"/>
      <c r="T43" s="64"/>
      <c r="U43" s="47"/>
    </row>
    <row r="44" spans="1:21" x14ac:dyDescent="0.35">
      <c r="A44" s="10" t="s">
        <v>106</v>
      </c>
      <c r="E44" s="46"/>
      <c r="I44" s="46"/>
      <c r="M44" s="46"/>
      <c r="Q44" s="47"/>
      <c r="R44" s="25"/>
      <c r="S44" s="25"/>
      <c r="T44" s="64"/>
      <c r="U44" s="47"/>
    </row>
    <row r="45" spans="1:21" x14ac:dyDescent="0.35">
      <c r="A45" s="11" t="s">
        <v>80</v>
      </c>
      <c r="B45" s="78">
        <v>203000</v>
      </c>
      <c r="C45" s="78">
        <v>231486</v>
      </c>
      <c r="D45" s="78">
        <v>320000</v>
      </c>
      <c r="E45" s="46">
        <v>210000</v>
      </c>
      <c r="F45" s="78">
        <v>218000</v>
      </c>
      <c r="G45" s="78">
        <v>230000</v>
      </c>
      <c r="H45" s="78">
        <v>340000</v>
      </c>
      <c r="I45" s="46">
        <v>220000</v>
      </c>
      <c r="J45" s="78">
        <v>233000</v>
      </c>
      <c r="K45" s="78">
        <v>245000</v>
      </c>
      <c r="L45" s="78">
        <v>360000</v>
      </c>
      <c r="M45" s="46">
        <v>235000</v>
      </c>
      <c r="N45" s="78">
        <v>250000</v>
      </c>
      <c r="O45" s="78">
        <v>260000</v>
      </c>
      <c r="P45" s="78">
        <v>410000</v>
      </c>
      <c r="Q45" s="47">
        <v>255000</v>
      </c>
      <c r="R45" s="78">
        <v>270000</v>
      </c>
      <c r="S45" s="78">
        <v>285000</v>
      </c>
      <c r="T45" s="78">
        <v>430000</v>
      </c>
      <c r="U45" s="47">
        <v>270500</v>
      </c>
    </row>
    <row r="46" spans="1:21" x14ac:dyDescent="0.35">
      <c r="A46" s="11" t="s">
        <v>3</v>
      </c>
      <c r="B46" s="78">
        <v>165000</v>
      </c>
      <c r="C46" s="78">
        <v>182700</v>
      </c>
      <c r="D46" s="78">
        <v>219500</v>
      </c>
      <c r="E46" s="46">
        <v>170000</v>
      </c>
      <c r="F46" s="78">
        <v>175000</v>
      </c>
      <c r="G46" s="78">
        <v>200000</v>
      </c>
      <c r="H46" s="78">
        <v>270000</v>
      </c>
      <c r="I46" s="46">
        <v>177000</v>
      </c>
      <c r="J46" s="78">
        <v>175000</v>
      </c>
      <c r="K46" s="78">
        <v>210000</v>
      </c>
      <c r="L46" s="78">
        <v>390000</v>
      </c>
      <c r="M46" s="46">
        <v>190000</v>
      </c>
      <c r="N46" s="78">
        <v>200000</v>
      </c>
      <c r="O46" s="78">
        <v>218000</v>
      </c>
      <c r="P46" s="78">
        <v>340000</v>
      </c>
      <c r="Q46" s="47">
        <v>205000</v>
      </c>
      <c r="R46" s="78">
        <v>201500</v>
      </c>
      <c r="S46" s="78">
        <v>217250</v>
      </c>
      <c r="T46" s="78">
        <v>425000</v>
      </c>
      <c r="U46" s="47">
        <v>207000</v>
      </c>
    </row>
    <row r="47" spans="1:21" x14ac:dyDescent="0.35">
      <c r="A47" s="11" t="s">
        <v>147</v>
      </c>
      <c r="B47" s="78">
        <v>185000</v>
      </c>
      <c r="C47" s="78">
        <v>200000</v>
      </c>
      <c r="D47" s="78">
        <v>240000</v>
      </c>
      <c r="E47" s="46">
        <v>185500</v>
      </c>
      <c r="F47" s="78">
        <v>190000</v>
      </c>
      <c r="G47" s="78">
        <v>160000</v>
      </c>
      <c r="H47" s="78">
        <v>295500</v>
      </c>
      <c r="I47" s="46">
        <v>195000</v>
      </c>
      <c r="J47" s="78">
        <v>190000</v>
      </c>
      <c r="K47" s="78">
        <v>195000</v>
      </c>
      <c r="L47" s="78">
        <v>320000</v>
      </c>
      <c r="M47" s="46">
        <v>198500</v>
      </c>
      <c r="N47" s="78">
        <v>192750</v>
      </c>
      <c r="O47" s="78">
        <v>230000</v>
      </c>
      <c r="P47" s="78">
        <v>315000</v>
      </c>
      <c r="Q47" s="47">
        <v>183000</v>
      </c>
      <c r="R47" s="78">
        <v>218400</v>
      </c>
      <c r="S47" s="78">
        <v>120000</v>
      </c>
      <c r="T47" s="78">
        <v>680000</v>
      </c>
      <c r="U47" s="47">
        <v>201000</v>
      </c>
    </row>
    <row r="48" spans="1:21" x14ac:dyDescent="0.35">
      <c r="A48" s="11" t="s">
        <v>81</v>
      </c>
      <c r="B48" s="78">
        <v>220000</v>
      </c>
      <c r="C48" s="78">
        <v>251000</v>
      </c>
      <c r="D48" s="78">
        <v>350000</v>
      </c>
      <c r="E48" s="46">
        <v>230000</v>
      </c>
      <c r="F48" s="78">
        <v>222500</v>
      </c>
      <c r="G48" s="78">
        <v>285000</v>
      </c>
      <c r="H48" s="78">
        <v>330000</v>
      </c>
      <c r="I48" s="46">
        <v>249000</v>
      </c>
      <c r="J48" s="78">
        <v>251000</v>
      </c>
      <c r="K48" s="78">
        <v>275000</v>
      </c>
      <c r="L48" s="78">
        <v>425000</v>
      </c>
      <c r="M48" s="46">
        <v>279000</v>
      </c>
      <c r="N48" s="78">
        <v>275000</v>
      </c>
      <c r="O48" s="78">
        <v>282750</v>
      </c>
      <c r="P48" s="78">
        <v>510000</v>
      </c>
      <c r="Q48" s="47">
        <v>300000</v>
      </c>
      <c r="R48" s="78">
        <v>293500</v>
      </c>
      <c r="S48" s="78">
        <v>331500</v>
      </c>
      <c r="T48" s="78">
        <v>550000</v>
      </c>
      <c r="U48" s="47">
        <v>331500</v>
      </c>
    </row>
    <row r="49" spans="1:21" x14ac:dyDescent="0.35">
      <c r="A49" s="8"/>
      <c r="E49" s="46"/>
      <c r="I49" s="46"/>
      <c r="M49" s="46"/>
      <c r="Q49" s="47"/>
      <c r="R49" s="25"/>
      <c r="S49" s="25"/>
      <c r="T49" s="64"/>
      <c r="U49" s="47"/>
    </row>
    <row r="50" spans="1:21" x14ac:dyDescent="0.35">
      <c r="A50" s="10" t="s">
        <v>107</v>
      </c>
      <c r="E50" s="8"/>
      <c r="I50" s="8"/>
      <c r="M50" s="8"/>
      <c r="Q50" s="47"/>
      <c r="R50" s="25"/>
      <c r="S50" s="25"/>
      <c r="T50" s="64"/>
      <c r="U50" s="47"/>
    </row>
    <row r="51" spans="1:21" x14ac:dyDescent="0.35">
      <c r="A51" s="11" t="s">
        <v>148</v>
      </c>
      <c r="B51" s="78">
        <v>153250</v>
      </c>
      <c r="C51" s="78">
        <v>145000</v>
      </c>
      <c r="D51" s="78">
        <v>166000</v>
      </c>
      <c r="E51" s="46">
        <v>134000</v>
      </c>
      <c r="F51" s="78">
        <v>158000</v>
      </c>
      <c r="G51" s="78">
        <v>140000</v>
      </c>
      <c r="H51" s="78">
        <v>141500</v>
      </c>
      <c r="I51" s="46">
        <v>139500</v>
      </c>
      <c r="J51" s="78">
        <v>170000</v>
      </c>
      <c r="K51" s="78">
        <v>145000</v>
      </c>
      <c r="L51" s="78">
        <v>160000</v>
      </c>
      <c r="M51" s="46">
        <v>150000</v>
      </c>
      <c r="N51" s="78">
        <v>199000</v>
      </c>
      <c r="O51" s="78">
        <v>177000</v>
      </c>
      <c r="P51" s="78">
        <v>265000</v>
      </c>
      <c r="Q51" s="47">
        <v>175000</v>
      </c>
      <c r="R51" s="78">
        <v>215000</v>
      </c>
      <c r="S51" s="78">
        <v>200000</v>
      </c>
      <c r="T51" s="78">
        <v>297500</v>
      </c>
      <c r="U51" s="47">
        <v>185000</v>
      </c>
    </row>
    <row r="52" spans="1:21" x14ac:dyDescent="0.35">
      <c r="A52" s="11" t="s">
        <v>93</v>
      </c>
      <c r="B52" s="78">
        <v>205000</v>
      </c>
      <c r="C52" s="78">
        <v>210000</v>
      </c>
      <c r="D52" s="78">
        <v>224000</v>
      </c>
      <c r="E52" s="46">
        <v>205000</v>
      </c>
      <c r="F52" s="78">
        <v>219000</v>
      </c>
      <c r="G52" s="78">
        <v>210000</v>
      </c>
      <c r="H52" s="78">
        <v>235000</v>
      </c>
      <c r="I52" s="46">
        <v>217250</v>
      </c>
      <c r="J52" s="78">
        <v>239000</v>
      </c>
      <c r="K52" s="78">
        <v>237500</v>
      </c>
      <c r="L52" s="78">
        <v>245000</v>
      </c>
      <c r="M52" s="46">
        <v>238500</v>
      </c>
      <c r="N52" s="78">
        <v>260000</v>
      </c>
      <c r="O52" s="78">
        <v>255000</v>
      </c>
      <c r="P52" s="78">
        <v>260000</v>
      </c>
      <c r="Q52" s="47">
        <v>260000</v>
      </c>
      <c r="R52" s="78">
        <v>282000</v>
      </c>
      <c r="S52" s="78">
        <v>280000</v>
      </c>
      <c r="T52" s="78">
        <v>287000</v>
      </c>
      <c r="U52" s="47">
        <v>280000</v>
      </c>
    </row>
    <row r="53" spans="1:21" x14ac:dyDescent="0.35">
      <c r="A53" s="11" t="s">
        <v>99</v>
      </c>
      <c r="B53" s="78">
        <v>293000</v>
      </c>
      <c r="C53" s="78">
        <v>280000</v>
      </c>
      <c r="D53" s="78">
        <v>302250</v>
      </c>
      <c r="E53" s="46">
        <v>293000</v>
      </c>
      <c r="F53" s="78">
        <v>295000</v>
      </c>
      <c r="G53" s="78">
        <v>310000</v>
      </c>
      <c r="H53" s="78">
        <v>295000</v>
      </c>
      <c r="I53" s="46">
        <v>295500</v>
      </c>
      <c r="J53" s="78">
        <v>315000</v>
      </c>
      <c r="K53" s="78">
        <v>320000</v>
      </c>
      <c r="L53" s="78">
        <v>350000</v>
      </c>
      <c r="M53" s="46">
        <v>325000</v>
      </c>
      <c r="N53" s="78">
        <v>362500</v>
      </c>
      <c r="O53" s="78">
        <v>334000</v>
      </c>
      <c r="P53" s="78">
        <v>379000</v>
      </c>
      <c r="Q53" s="47">
        <v>355000</v>
      </c>
      <c r="R53" s="78">
        <v>387000</v>
      </c>
      <c r="S53" s="78">
        <v>360000</v>
      </c>
      <c r="T53" s="78">
        <v>411000</v>
      </c>
      <c r="U53" s="47">
        <v>385000</v>
      </c>
    </row>
    <row r="54" spans="1:21" x14ac:dyDescent="0.35">
      <c r="A54" s="11" t="s">
        <v>100</v>
      </c>
      <c r="B54" s="78">
        <v>250000</v>
      </c>
      <c r="C54" s="78">
        <v>330000</v>
      </c>
      <c r="D54" s="78">
        <v>420000</v>
      </c>
      <c r="E54" s="79">
        <v>355000</v>
      </c>
      <c r="F54" s="78">
        <v>270000</v>
      </c>
      <c r="G54" s="78">
        <v>355000</v>
      </c>
      <c r="H54" s="78">
        <v>467650</v>
      </c>
      <c r="I54" s="79">
        <v>405000</v>
      </c>
      <c r="J54" s="78">
        <v>385000</v>
      </c>
      <c r="K54" s="78">
        <v>390000</v>
      </c>
      <c r="L54" s="78">
        <v>580000</v>
      </c>
      <c r="M54" s="79">
        <v>505000</v>
      </c>
      <c r="N54" s="78">
        <v>400000</v>
      </c>
      <c r="O54" s="78">
        <v>413500</v>
      </c>
      <c r="P54" s="78">
        <v>600000</v>
      </c>
      <c r="Q54" s="47">
        <v>550000</v>
      </c>
      <c r="R54" s="78">
        <v>484500</v>
      </c>
      <c r="S54" s="78">
        <v>445000</v>
      </c>
      <c r="T54" s="78">
        <v>626825</v>
      </c>
      <c r="U54" s="47">
        <v>580000</v>
      </c>
    </row>
    <row r="55" spans="1:21" x14ac:dyDescent="0.35">
      <c r="A55" s="13"/>
      <c r="B55" s="23"/>
      <c r="C55" s="24"/>
      <c r="D55" s="24"/>
      <c r="E55" s="39"/>
      <c r="F55" s="24"/>
      <c r="G55" s="24"/>
      <c r="H55" s="38"/>
      <c r="I55" s="27"/>
      <c r="J55" s="24"/>
      <c r="K55" s="38"/>
      <c r="L55" s="24"/>
      <c r="M55" s="27"/>
      <c r="N55" s="66"/>
      <c r="O55" s="67"/>
      <c r="P55" s="70"/>
      <c r="Q55" s="74"/>
      <c r="R55" s="23"/>
      <c r="S55" s="24"/>
      <c r="T55" s="24"/>
      <c r="U55" s="24"/>
    </row>
    <row r="56" spans="1:21" x14ac:dyDescent="0.35">
      <c r="A56" t="s">
        <v>124</v>
      </c>
    </row>
  </sheetData>
  <mergeCells count="6">
    <mergeCell ref="B2:E2"/>
    <mergeCell ref="F2:I2"/>
    <mergeCell ref="J2:M2"/>
    <mergeCell ref="N2:Q2"/>
    <mergeCell ref="A1:U1"/>
    <mergeCell ref="R2:U2"/>
  </mergeCells>
  <pageMargins left="0.7" right="0.7" top="0.75" bottom="0.75" header="0.3" footer="0.3"/>
  <pageSetup paperSize="9" orientation="portrait" r:id="rId1"/>
  <headerFooter>
    <oddFooter>&amp;L_x000D_&amp;1#&amp;"Arial"&amp;9&amp;K000000 Document Classification: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D76CF-407C-4B9B-8FB0-ACC941D8FA88}">
  <dimension ref="A1:B11"/>
  <sheetViews>
    <sheetView workbookViewId="0">
      <selection activeCell="B20" sqref="B20"/>
    </sheetView>
  </sheetViews>
  <sheetFormatPr defaultRowHeight="14.5" x14ac:dyDescent="0.35"/>
  <cols>
    <col min="1" max="1" width="45" bestFit="1" customWidth="1"/>
    <col min="2" max="2" width="97.54296875" customWidth="1"/>
  </cols>
  <sheetData>
    <row r="1" spans="1:2" ht="16.5" thickBot="1" x14ac:dyDescent="0.4">
      <c r="A1" s="59" t="s">
        <v>136</v>
      </c>
      <c r="B1" s="59" t="s">
        <v>137</v>
      </c>
    </row>
    <row r="2" spans="1:2" ht="39.75" customHeight="1" x14ac:dyDescent="0.35">
      <c r="A2" s="80" t="s">
        <v>129</v>
      </c>
      <c r="B2" s="81" t="s">
        <v>138</v>
      </c>
    </row>
    <row r="3" spans="1:2" ht="29" x14ac:dyDescent="0.35">
      <c r="A3" s="82" t="s">
        <v>130</v>
      </c>
      <c r="B3" s="83" t="s">
        <v>156</v>
      </c>
    </row>
    <row r="4" spans="1:2" ht="26.25" customHeight="1" x14ac:dyDescent="0.35">
      <c r="A4" s="82" t="s">
        <v>133</v>
      </c>
      <c r="B4" s="83" t="s">
        <v>134</v>
      </c>
    </row>
    <row r="5" spans="1:2" ht="36.75" customHeight="1" x14ac:dyDescent="0.35">
      <c r="A5" s="85" t="s">
        <v>131</v>
      </c>
      <c r="B5" s="86" t="s">
        <v>132</v>
      </c>
    </row>
    <row r="6" spans="1:2" ht="29" x14ac:dyDescent="0.35">
      <c r="A6" s="84" t="s">
        <v>162</v>
      </c>
      <c r="B6" s="83" t="s">
        <v>167</v>
      </c>
    </row>
    <row r="7" spans="1:2" ht="55.5" customHeight="1" x14ac:dyDescent="0.35">
      <c r="A7" s="84" t="s">
        <v>163</v>
      </c>
      <c r="B7" s="83" t="s">
        <v>135</v>
      </c>
    </row>
    <row r="8" spans="1:2" ht="68.5" customHeight="1" x14ac:dyDescent="0.35">
      <c r="A8" s="84" t="s">
        <v>164</v>
      </c>
      <c r="B8" s="83" t="s">
        <v>157</v>
      </c>
    </row>
    <row r="9" spans="1:2" ht="32" x14ac:dyDescent="0.35">
      <c r="A9" s="84" t="s">
        <v>165</v>
      </c>
      <c r="B9" s="83" t="s">
        <v>168</v>
      </c>
    </row>
    <row r="11" spans="1:2" x14ac:dyDescent="0.35">
      <c r="A11" s="55"/>
    </row>
  </sheetData>
  <pageMargins left="0.7" right="0.7" top="0.75" bottom="0.75" header="0.3" footer="0.3"/>
  <pageSetup orientation="portrait" r:id="rId1"/>
  <headerFooter>
    <oddFooter>&amp;L_x000D_&amp;1#&amp;"Arial"&amp;9&amp;K000000 Document Classification: Restricted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D59C2-4FA4-4684-8F85-6F95E4B2151A}">
  <dimension ref="A1:F90"/>
  <sheetViews>
    <sheetView zoomScale="80" zoomScaleNormal="80" workbookViewId="0">
      <selection activeCell="A98" sqref="A98"/>
    </sheetView>
  </sheetViews>
  <sheetFormatPr defaultRowHeight="14.5" x14ac:dyDescent="0.35"/>
  <cols>
    <col min="1" max="1" width="86.54296875" bestFit="1" customWidth="1"/>
    <col min="2" max="2" width="7.81640625" customWidth="1"/>
    <col min="3" max="3" width="21.7265625" customWidth="1"/>
    <col min="4" max="4" width="6.1796875" customWidth="1"/>
    <col min="5" max="5" width="20.81640625" bestFit="1" customWidth="1"/>
    <col min="6" max="6" width="7.54296875" customWidth="1"/>
    <col min="7" max="7" width="26.54296875" customWidth="1"/>
    <col min="8" max="8" width="7.54296875" customWidth="1"/>
    <col min="9" max="9" width="21.81640625" customWidth="1"/>
    <col min="10" max="10" width="8.26953125" customWidth="1"/>
    <col min="11" max="11" width="23.81640625" customWidth="1"/>
  </cols>
  <sheetData>
    <row r="1" spans="1:6" ht="15" thickBot="1" x14ac:dyDescent="0.4">
      <c r="A1" s="58" t="s">
        <v>125</v>
      </c>
      <c r="B1" s="50"/>
      <c r="F1" s="52"/>
    </row>
    <row r="2" spans="1:6" x14ac:dyDescent="0.35">
      <c r="A2" s="50" t="s">
        <v>120</v>
      </c>
      <c r="B2" s="50"/>
      <c r="F2" s="52"/>
    </row>
    <row r="3" spans="1:6" x14ac:dyDescent="0.35">
      <c r="A3" s="50" t="s">
        <v>116</v>
      </c>
      <c r="F3" s="50"/>
    </row>
    <row r="4" spans="1:6" x14ac:dyDescent="0.35">
      <c r="A4" s="50" t="s">
        <v>117</v>
      </c>
      <c r="F4" s="50"/>
    </row>
    <row r="5" spans="1:6" x14ac:dyDescent="0.35">
      <c r="A5" s="50" t="s">
        <v>118</v>
      </c>
      <c r="F5" s="50"/>
    </row>
    <row r="6" spans="1:6" ht="15" thickBot="1" x14ac:dyDescent="0.4">
      <c r="A6" s="50" t="s">
        <v>119</v>
      </c>
      <c r="F6" s="50"/>
    </row>
    <row r="7" spans="1:6" ht="15" thickBot="1" x14ac:dyDescent="0.4">
      <c r="A7" s="58" t="s">
        <v>126</v>
      </c>
      <c r="F7" s="50"/>
    </row>
    <row r="8" spans="1:6" x14ac:dyDescent="0.35">
      <c r="A8" s="51" t="s">
        <v>82</v>
      </c>
      <c r="F8" s="50"/>
    </row>
    <row r="9" spans="1:6" x14ac:dyDescent="0.35">
      <c r="A9" s="51" t="s">
        <v>85</v>
      </c>
      <c r="F9" s="50"/>
    </row>
    <row r="10" spans="1:6" x14ac:dyDescent="0.35">
      <c r="A10" s="51" t="s">
        <v>86</v>
      </c>
      <c r="F10" s="50"/>
    </row>
    <row r="11" spans="1:6" ht="15" thickBot="1" x14ac:dyDescent="0.4">
      <c r="A11" s="51" t="s">
        <v>87</v>
      </c>
      <c r="F11" s="50"/>
    </row>
    <row r="12" spans="1:6" ht="15" thickBot="1" x14ac:dyDescent="0.4">
      <c r="A12" s="58" t="s">
        <v>143</v>
      </c>
      <c r="F12" s="50"/>
    </row>
    <row r="13" spans="1:6" ht="15" thickBot="1" x14ac:dyDescent="0.4">
      <c r="A13" s="53" t="s">
        <v>4</v>
      </c>
      <c r="F13" s="50"/>
    </row>
    <row r="14" spans="1:6" x14ac:dyDescent="0.35">
      <c r="A14" s="50" t="s">
        <v>10</v>
      </c>
      <c r="F14" s="50"/>
    </row>
    <row r="15" spans="1:6" x14ac:dyDescent="0.35">
      <c r="A15" s="50" t="s">
        <v>11</v>
      </c>
      <c r="F15" s="50"/>
    </row>
    <row r="16" spans="1:6" x14ac:dyDescent="0.35">
      <c r="A16" s="50" t="s">
        <v>12</v>
      </c>
      <c r="F16" s="50"/>
    </row>
    <row r="17" spans="1:6" x14ac:dyDescent="0.35">
      <c r="A17" s="50" t="s">
        <v>13</v>
      </c>
      <c r="F17" s="50"/>
    </row>
    <row r="18" spans="1:6" x14ac:dyDescent="0.35">
      <c r="A18" s="50" t="s">
        <v>14</v>
      </c>
      <c r="F18" s="50"/>
    </row>
    <row r="19" spans="1:6" x14ac:dyDescent="0.35">
      <c r="A19" s="50" t="s">
        <v>15</v>
      </c>
      <c r="F19" s="50"/>
    </row>
    <row r="20" spans="1:6" x14ac:dyDescent="0.35">
      <c r="A20" s="50" t="s">
        <v>16</v>
      </c>
      <c r="F20" s="50"/>
    </row>
    <row r="21" spans="1:6" x14ac:dyDescent="0.35">
      <c r="A21" s="50" t="s">
        <v>17</v>
      </c>
      <c r="F21" s="52"/>
    </row>
    <row r="22" spans="1:6" x14ac:dyDescent="0.35">
      <c r="A22" s="50" t="s">
        <v>18</v>
      </c>
      <c r="F22" s="50"/>
    </row>
    <row r="23" spans="1:6" x14ac:dyDescent="0.35">
      <c r="A23" s="50" t="s">
        <v>19</v>
      </c>
      <c r="F23" s="50"/>
    </row>
    <row r="24" spans="1:6" x14ac:dyDescent="0.35">
      <c r="A24" s="50" t="s">
        <v>20</v>
      </c>
      <c r="F24" s="50"/>
    </row>
    <row r="25" spans="1:6" x14ac:dyDescent="0.35">
      <c r="A25" s="50" t="s">
        <v>21</v>
      </c>
      <c r="F25" s="50"/>
    </row>
    <row r="26" spans="1:6" x14ac:dyDescent="0.35">
      <c r="A26" s="50" t="s">
        <v>22</v>
      </c>
      <c r="F26" s="50"/>
    </row>
    <row r="27" spans="1:6" ht="15" thickBot="1" x14ac:dyDescent="0.4">
      <c r="A27" s="50" t="s">
        <v>23</v>
      </c>
      <c r="F27" s="50"/>
    </row>
    <row r="28" spans="1:6" ht="15" thickBot="1" x14ac:dyDescent="0.4">
      <c r="A28" s="53" t="s">
        <v>5</v>
      </c>
      <c r="F28" s="52"/>
    </row>
    <row r="29" spans="1:6" x14ac:dyDescent="0.35">
      <c r="A29" s="50" t="s">
        <v>24</v>
      </c>
      <c r="F29" s="50"/>
    </row>
    <row r="30" spans="1:6" x14ac:dyDescent="0.35">
      <c r="A30" s="50" t="s">
        <v>25</v>
      </c>
      <c r="F30" s="50"/>
    </row>
    <row r="31" spans="1:6" x14ac:dyDescent="0.35">
      <c r="A31" s="50" t="s">
        <v>26</v>
      </c>
      <c r="F31" s="50"/>
    </row>
    <row r="32" spans="1:6" x14ac:dyDescent="0.35">
      <c r="A32" s="50" t="s">
        <v>27</v>
      </c>
      <c r="F32" s="50"/>
    </row>
    <row r="33" spans="1:6" x14ac:dyDescent="0.35">
      <c r="A33" s="50" t="s">
        <v>28</v>
      </c>
      <c r="F33" s="50"/>
    </row>
    <row r="34" spans="1:6" x14ac:dyDescent="0.35">
      <c r="A34" s="50" t="s">
        <v>29</v>
      </c>
      <c r="F34" s="50"/>
    </row>
    <row r="35" spans="1:6" x14ac:dyDescent="0.35">
      <c r="A35" s="50" t="s">
        <v>30</v>
      </c>
      <c r="F35" s="50"/>
    </row>
    <row r="36" spans="1:6" x14ac:dyDescent="0.35">
      <c r="A36" s="50" t="s">
        <v>31</v>
      </c>
      <c r="F36" s="50"/>
    </row>
    <row r="37" spans="1:6" x14ac:dyDescent="0.35">
      <c r="A37" s="50" t="s">
        <v>32</v>
      </c>
      <c r="F37" s="50"/>
    </row>
    <row r="38" spans="1:6" x14ac:dyDescent="0.35">
      <c r="A38" s="50" t="s">
        <v>33</v>
      </c>
      <c r="F38" s="50"/>
    </row>
    <row r="39" spans="1:6" x14ac:dyDescent="0.35">
      <c r="A39" s="50" t="s">
        <v>121</v>
      </c>
      <c r="F39" s="50"/>
    </row>
    <row r="40" spans="1:6" x14ac:dyDescent="0.35">
      <c r="A40" s="50" t="s">
        <v>34</v>
      </c>
      <c r="F40" s="50"/>
    </row>
    <row r="41" spans="1:6" ht="15" thickBot="1" x14ac:dyDescent="0.4">
      <c r="A41" s="50" t="s">
        <v>35</v>
      </c>
      <c r="F41" s="50"/>
    </row>
    <row r="42" spans="1:6" ht="15" thickBot="1" x14ac:dyDescent="0.4">
      <c r="A42" s="53" t="s">
        <v>6</v>
      </c>
    </row>
    <row r="43" spans="1:6" x14ac:dyDescent="0.35">
      <c r="A43" s="50" t="s">
        <v>36</v>
      </c>
    </row>
    <row r="44" spans="1:6" x14ac:dyDescent="0.35">
      <c r="A44" s="50" t="s">
        <v>37</v>
      </c>
    </row>
    <row r="45" spans="1:6" x14ac:dyDescent="0.35">
      <c r="A45" s="50" t="s">
        <v>38</v>
      </c>
    </row>
    <row r="46" spans="1:6" x14ac:dyDescent="0.35">
      <c r="A46" s="50" t="s">
        <v>39</v>
      </c>
    </row>
    <row r="47" spans="1:6" x14ac:dyDescent="0.35">
      <c r="A47" s="50" t="s">
        <v>40</v>
      </c>
    </row>
    <row r="48" spans="1:6" x14ac:dyDescent="0.35">
      <c r="A48" s="50" t="s">
        <v>41</v>
      </c>
    </row>
    <row r="49" spans="1:1" x14ac:dyDescent="0.35">
      <c r="A49" s="50" t="s">
        <v>42</v>
      </c>
    </row>
    <row r="50" spans="1:1" x14ac:dyDescent="0.35">
      <c r="A50" s="50" t="s">
        <v>43</v>
      </c>
    </row>
    <row r="51" spans="1:1" x14ac:dyDescent="0.35">
      <c r="A51" s="50" t="s">
        <v>44</v>
      </c>
    </row>
    <row r="52" spans="1:1" x14ac:dyDescent="0.35">
      <c r="A52" s="50" t="s">
        <v>45</v>
      </c>
    </row>
    <row r="53" spans="1:1" ht="15" thickBot="1" x14ac:dyDescent="0.4">
      <c r="A53" s="50" t="s">
        <v>46</v>
      </c>
    </row>
    <row r="54" spans="1:1" ht="15" thickBot="1" x14ac:dyDescent="0.4">
      <c r="A54" s="53" t="s">
        <v>47</v>
      </c>
    </row>
    <row r="55" spans="1:1" x14ac:dyDescent="0.35">
      <c r="A55" s="50" t="s">
        <v>48</v>
      </c>
    </row>
    <row r="56" spans="1:1" x14ac:dyDescent="0.35">
      <c r="A56" s="50" t="s">
        <v>49</v>
      </c>
    </row>
    <row r="57" spans="1:1" x14ac:dyDescent="0.35">
      <c r="A57" s="50" t="s">
        <v>50</v>
      </c>
    </row>
    <row r="58" spans="1:1" x14ac:dyDescent="0.35">
      <c r="A58" s="50" t="s">
        <v>51</v>
      </c>
    </row>
    <row r="59" spans="1:1" x14ac:dyDescent="0.35">
      <c r="A59" s="50" t="s">
        <v>52</v>
      </c>
    </row>
    <row r="60" spans="1:1" x14ac:dyDescent="0.35">
      <c r="A60" s="50" t="s">
        <v>53</v>
      </c>
    </row>
    <row r="61" spans="1:1" x14ac:dyDescent="0.35">
      <c r="A61" s="50" t="s">
        <v>54</v>
      </c>
    </row>
    <row r="62" spans="1:1" x14ac:dyDescent="0.35">
      <c r="A62" s="50" t="s">
        <v>55</v>
      </c>
    </row>
    <row r="63" spans="1:1" x14ac:dyDescent="0.35">
      <c r="A63" s="50" t="s">
        <v>56</v>
      </c>
    </row>
    <row r="64" spans="1:1" ht="15" thickBot="1" x14ac:dyDescent="0.4">
      <c r="A64" s="50" t="s">
        <v>57</v>
      </c>
    </row>
    <row r="65" spans="1:1" ht="15" thickBot="1" x14ac:dyDescent="0.4">
      <c r="A65" s="53" t="s">
        <v>58</v>
      </c>
    </row>
    <row r="66" spans="1:1" x14ac:dyDescent="0.35">
      <c r="A66" s="50" t="s">
        <v>59</v>
      </c>
    </row>
    <row r="67" spans="1:1" x14ac:dyDescent="0.35">
      <c r="A67" s="50" t="s">
        <v>60</v>
      </c>
    </row>
    <row r="68" spans="1:1" x14ac:dyDescent="0.35">
      <c r="A68" s="50" t="s">
        <v>61</v>
      </c>
    </row>
    <row r="69" spans="1:1" x14ac:dyDescent="0.35">
      <c r="A69" s="50" t="s">
        <v>62</v>
      </c>
    </row>
    <row r="70" spans="1:1" x14ac:dyDescent="0.35">
      <c r="A70" s="50" t="s">
        <v>63</v>
      </c>
    </row>
    <row r="71" spans="1:1" ht="15" thickBot="1" x14ac:dyDescent="0.4">
      <c r="A71" s="50" t="s">
        <v>64</v>
      </c>
    </row>
    <row r="72" spans="1:1" ht="15" thickBot="1" x14ac:dyDescent="0.4">
      <c r="A72" s="53" t="s">
        <v>65</v>
      </c>
    </row>
    <row r="73" spans="1:1" x14ac:dyDescent="0.35">
      <c r="A73" s="50" t="s">
        <v>66</v>
      </c>
    </row>
    <row r="74" spans="1:1" x14ac:dyDescent="0.35">
      <c r="A74" s="50" t="s">
        <v>67</v>
      </c>
    </row>
    <row r="75" spans="1:1" x14ac:dyDescent="0.35">
      <c r="A75" s="50" t="s">
        <v>68</v>
      </c>
    </row>
    <row r="76" spans="1:1" x14ac:dyDescent="0.35">
      <c r="A76" s="50" t="s">
        <v>69</v>
      </c>
    </row>
    <row r="77" spans="1:1" x14ac:dyDescent="0.35">
      <c r="A77" s="50" t="s">
        <v>70</v>
      </c>
    </row>
    <row r="78" spans="1:1" x14ac:dyDescent="0.35">
      <c r="A78" s="50" t="s">
        <v>71</v>
      </c>
    </row>
    <row r="79" spans="1:1" x14ac:dyDescent="0.35">
      <c r="A79" s="50" t="s">
        <v>72</v>
      </c>
    </row>
    <row r="80" spans="1:1" x14ac:dyDescent="0.35">
      <c r="A80" s="50" t="s">
        <v>73</v>
      </c>
    </row>
    <row r="81" spans="1:1" x14ac:dyDescent="0.35">
      <c r="A81" s="50" t="s">
        <v>74</v>
      </c>
    </row>
    <row r="82" spans="1:1" x14ac:dyDescent="0.35">
      <c r="A82" s="50" t="s">
        <v>75</v>
      </c>
    </row>
    <row r="83" spans="1:1" x14ac:dyDescent="0.35">
      <c r="A83" s="50" t="s">
        <v>76</v>
      </c>
    </row>
    <row r="84" spans="1:1" x14ac:dyDescent="0.35">
      <c r="A84" s="50" t="s">
        <v>77</v>
      </c>
    </row>
    <row r="85" spans="1:1" x14ac:dyDescent="0.35">
      <c r="A85" s="50" t="s">
        <v>78</v>
      </c>
    </row>
    <row r="86" spans="1:1" ht="15" thickBot="1" x14ac:dyDescent="0.4">
      <c r="A86" s="50" t="s">
        <v>79</v>
      </c>
    </row>
    <row r="87" spans="1:1" ht="15" thickBot="1" x14ac:dyDescent="0.4">
      <c r="A87" s="58" t="s">
        <v>144</v>
      </c>
    </row>
    <row r="88" spans="1:1" x14ac:dyDescent="0.35">
      <c r="A88" s="51" t="s">
        <v>89</v>
      </c>
    </row>
    <row r="89" spans="1:1" x14ac:dyDescent="0.35">
      <c r="A89" s="51" t="s">
        <v>2</v>
      </c>
    </row>
    <row r="90" spans="1:1" x14ac:dyDescent="0.35">
      <c r="A90" s="51" t="s">
        <v>87</v>
      </c>
    </row>
  </sheetData>
  <pageMargins left="0.7" right="0.7" top="0.75" bottom="0.75" header="0.3" footer="0.3"/>
  <headerFooter>
    <oddFooter>&amp;L_x000D_&amp;1#&amp;"Arial"&amp;9&amp;K000000 Document Classification: Restricted</oddFooter>
  </headerFooter>
</worksheet>
</file>

<file path=docMetadata/LabelInfo.xml><?xml version="1.0" encoding="utf-8"?>
<clbl:labelList xmlns:clbl="http://schemas.microsoft.com/office/2020/mipLabelMetadata">
  <clbl:label id="{98a0d1ea-c263-43cb-a661-3daa20d92278}" enabled="1" method="Standard" siteId="{166d38ec-6559-46e8-8bd1-de2820f9973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Volume</vt:lpstr>
      <vt:lpstr>Median Credit Limit</vt:lpstr>
      <vt:lpstr>Median Market Value Origination</vt:lpstr>
      <vt:lpstr>Median Market Value Completed</vt:lpstr>
      <vt:lpstr>Median Transaction Value</vt:lpstr>
      <vt:lpstr>Definitions</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Axiaq Sarah</dc:creator>
  <cp:lastModifiedBy>Axiaq Sarah</cp:lastModifiedBy>
  <dcterms:created xsi:type="dcterms:W3CDTF">2024-06-26T11:41:11Z</dcterms:created>
  <dcterms:modified xsi:type="dcterms:W3CDTF">2026-04-10T09:13:08Z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54fdfe-9fe3-47b3-b1cc-407ea79f53b5_Enabled">
    <vt:lpwstr>true</vt:lpwstr>
  </property>
  <property fmtid="{D5CDD505-2E9C-101B-9397-08002B2CF9AE}" pid="3" name="MSIP_Label_a054fdfe-9fe3-47b3-b1cc-407ea79f53b5_SetDate">
    <vt:lpwstr>2024-06-26T11:44:20Z</vt:lpwstr>
  </property>
  <property fmtid="{D5CDD505-2E9C-101B-9397-08002B2CF9AE}" pid="4" name="MSIP_Label_a054fdfe-9fe3-47b3-b1cc-407ea79f53b5_Method">
    <vt:lpwstr>Standard</vt:lpwstr>
  </property>
  <property fmtid="{D5CDD505-2E9C-101B-9397-08002B2CF9AE}" pid="5" name="MSIP_Label_a054fdfe-9fe3-47b3-b1cc-407ea79f53b5_Name">
    <vt:lpwstr>Restricted (internal)</vt:lpwstr>
  </property>
  <property fmtid="{D5CDD505-2E9C-101B-9397-08002B2CF9AE}" pid="6" name="MSIP_Label_a054fdfe-9fe3-47b3-b1cc-407ea79f53b5_SiteId">
    <vt:lpwstr>166d38ec-6559-46e8-8bd1-de2820f99734</vt:lpwstr>
  </property>
  <property fmtid="{D5CDD505-2E9C-101B-9397-08002B2CF9AE}" pid="7" name="MSIP_Label_a054fdfe-9fe3-47b3-b1cc-407ea79f53b5_ActionId">
    <vt:lpwstr>cd906352-2f8b-4cfc-9e79-e1d91014f19f</vt:lpwstr>
  </property>
  <property fmtid="{D5CDD505-2E9C-101B-9397-08002B2CF9AE}" pid="8" name="MSIP_Label_a054fdfe-9fe3-47b3-b1cc-407ea79f53b5_ContentBits">
    <vt:lpwstr>2</vt:lpwstr>
  </property>
</Properties>
</file>