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7. July\"/>
    </mc:Choice>
  </mc:AlternateContent>
  <xr:revisionPtr revIDLastSave="0" documentId="13_ncr:1_{E2DED54B-DED0-470D-B9E7-37CE00C00DB2}" xr6:coauthVersionLast="47" xr6:coauthVersionMax="47" xr10:uidLastSave="{00000000-0000-0000-0000-000000000000}"/>
  <bookViews>
    <workbookView xWindow="14400" yWindow="0" windowWidth="14400" windowHeight="15600" activeTab="3" xr2:uid="{9FE1AFDB-BD85-497B-ADE3-35D6349C2A12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A3" i="4"/>
  <c r="L3" i="3"/>
  <c r="A3" i="3"/>
  <c r="L3" i="2"/>
  <c r="A3" i="2"/>
  <c r="G3" i="1"/>
  <c r="A3" i="1"/>
</calcChain>
</file>

<file path=xl/sharedStrings.xml><?xml version="1.0" encoding="utf-8"?>
<sst xmlns="http://schemas.openxmlformats.org/spreadsheetml/2006/main" count="352" uniqueCount="143">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</sst>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2628900</xdr:colOff>
      <xdr:row>0</xdr:row>
      <xdr:rowOff>123825</xdr:rowOff>
    </xdr:from>
    <xdr:to>
      <xdr:col>2</xdr:col>
      <xdr:colOff>152400</xdr:colOff>
      <xdr:row>1</xdr:row>
      <xdr:rowOff>114300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9E0B9C7D-37FA-45FA-8363-F8392732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23825"/>
          <a:ext cx="2857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2400300</xdr:colOff>
      <xdr:row>0</xdr:row>
      <xdr:rowOff>47625</xdr:rowOff>
    </xdr:from>
    <xdr:to>
      <xdr:col>7</xdr:col>
      <xdr:colOff>7934325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1023FCFD-8579-4D23-BE9C-86C0A57D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47625"/>
          <a:ext cx="29337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3257550</xdr:colOff>
      <xdr:row>0</xdr:row>
      <xdr:rowOff>47625</xdr:rowOff>
    </xdr:from>
    <xdr:to>
      <xdr:col>4</xdr:col>
      <xdr:colOff>419100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E199EA80-FE91-4F9C-8C45-9924D058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7625"/>
          <a:ext cx="2571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2647950</xdr:colOff>
      <xdr:row>0</xdr:row>
      <xdr:rowOff>47625</xdr:rowOff>
    </xdr:from>
    <xdr:to>
      <xdr:col>14</xdr:col>
      <xdr:colOff>1343025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7B172EC5-585F-48D8-BF0C-63F063A6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47625"/>
          <a:ext cx="2924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2143125</xdr:colOff>
      <xdr:row>0</xdr:row>
      <xdr:rowOff>47625</xdr:rowOff>
    </xdr:from>
    <xdr:to>
      <xdr:col>15</xdr:col>
      <xdr:colOff>38100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043554A-94BD-4004-BFA0-305BFCB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47625"/>
          <a:ext cx="29432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3448050</xdr:colOff>
      <xdr:row>0</xdr:row>
      <xdr:rowOff>57150</xdr:rowOff>
    </xdr:from>
    <xdr:to>
      <xdr:col>4</xdr:col>
      <xdr:colOff>1171575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F010524C-5B78-4100-B4C5-820BFC4A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57150"/>
          <a:ext cx="3114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2838450</xdr:colOff>
      <xdr:row>0</xdr:row>
      <xdr:rowOff>57150</xdr:rowOff>
    </xdr:from>
    <xdr:to>
      <xdr:col>1</xdr:col>
      <xdr:colOff>8372475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4FA50AF-0DD3-4E06-8FBF-FBE162CF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57150"/>
          <a:ext cx="2933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1638300</xdr:colOff>
      <xdr:row>0</xdr:row>
      <xdr:rowOff>57150</xdr:rowOff>
    </xdr:from>
    <xdr:to>
      <xdr:col>7</xdr:col>
      <xdr:colOff>7172325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113C2F1-F380-4034-9C04-2865493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7150"/>
          <a:ext cx="40195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int_reserves_fgn_curr_liq_template%20LINKER2.xls" TargetMode="External"/><Relationship Id="rId1" Type="http://schemas.openxmlformats.org/officeDocument/2006/relationships/externalLinkPath" Target="/BOP/RESERVES/INFOSTAT%20procedures/LINKERS/WEBTABLES/int_reserves_fgn_curr_liq_template%20LINKE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e"/>
      <sheetName val="Report EuroDollar"/>
      <sheetName val="Section 1_link"/>
      <sheetName val="Section 2_link"/>
      <sheetName val="Section 3_link"/>
      <sheetName val="Section 4_link"/>
      <sheetName val="Section 1"/>
      <sheetName val="Section 2"/>
      <sheetName val="Section 3"/>
      <sheetName val="Section 4"/>
      <sheetName val="Footnotes"/>
    </sheetNames>
    <sheetDataSet>
      <sheetData sheetId="0"/>
      <sheetData sheetId="1">
        <row r="2">
          <cell r="B2" t="str">
            <v>JULY 2023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7B70-5D14-411E-9F13-1F211F27C960}">
  <sheetPr>
    <pageSetUpPr fitToPage="1"/>
  </sheetPr>
  <dimension ref="A1:P71"/>
  <sheetViews>
    <sheetView showGridLines="0" topLeftCell="F1" zoomScale="90" zoomScaleNormal="90" zoomScaleSheetLayoutView="100" workbookViewId="0">
      <selection activeCell="I31" sqref="I31:I37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JULY 2023</v>
      </c>
      <c r="B3" s="114"/>
      <c r="C3" s="114"/>
      <c r="D3" s="114"/>
      <c r="E3" s="114"/>
      <c r="F3" s="114"/>
      <c r="G3" s="114" t="str">
        <f>"TEMPLATE ON INTERNATIONAL RESERVES AND FOREIGN-CURRENCY LIQUIDITY AS AT "&amp;[2]Date!B2</f>
        <v>TEMPLATE ON INTERNATIONAL RESERVES AND FOREIGN-CURRENCY LIQUIDITY AS AT JULY 2023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1150.19</v>
      </c>
      <c r="D11" s="19"/>
      <c r="G11" s="11" t="s">
        <v>6</v>
      </c>
      <c r="H11" s="6" t="s">
        <v>8</v>
      </c>
      <c r="I11" s="18">
        <v>1267.8499999999999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740.57999999999993</v>
      </c>
      <c r="D12" s="19"/>
      <c r="G12" s="11" t="s">
        <v>9</v>
      </c>
      <c r="H12" s="6" t="s">
        <v>10</v>
      </c>
      <c r="I12" s="20">
        <v>816.34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734.79</v>
      </c>
      <c r="D13" s="19"/>
      <c r="G13" s="21" t="s">
        <v>11</v>
      </c>
      <c r="H13" s="22" t="s">
        <v>12</v>
      </c>
      <c r="I13" s="23">
        <v>809.96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5.79</v>
      </c>
      <c r="D15" s="19"/>
      <c r="G15" s="21" t="s">
        <v>14</v>
      </c>
      <c r="H15" s="22" t="s">
        <v>15</v>
      </c>
      <c r="I15" s="23">
        <v>6.38</v>
      </c>
      <c r="J15" s="19"/>
    </row>
    <row r="16" spans="1:12" s="7" customFormat="1" ht="12.75" x14ac:dyDescent="0.2">
      <c r="A16" s="21"/>
      <c r="B16" s="22" t="s">
        <v>16</v>
      </c>
      <c r="C16" s="25">
        <v>0.68</v>
      </c>
      <c r="D16" s="19"/>
      <c r="G16" s="21"/>
      <c r="H16" s="22" t="s">
        <v>16</v>
      </c>
      <c r="I16" s="25">
        <v>0.75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5.1100000000000003</v>
      </c>
      <c r="D19" s="19"/>
      <c r="G19" s="21"/>
      <c r="H19" s="22" t="s">
        <v>19</v>
      </c>
      <c r="I19" s="23">
        <v>5.63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54.81</v>
      </c>
      <c r="D21" s="19"/>
      <c r="G21" s="11" t="s">
        <v>21</v>
      </c>
      <c r="H21" s="6" t="s">
        <v>22</v>
      </c>
      <c r="I21" s="20">
        <v>60.42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322.91000000000003</v>
      </c>
      <c r="D22" s="19"/>
      <c r="G22" s="11" t="s">
        <v>23</v>
      </c>
      <c r="H22" s="6" t="s">
        <v>24</v>
      </c>
      <c r="I22" s="20">
        <v>355.94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13.5</v>
      </c>
      <c r="D23" s="19"/>
      <c r="G23" s="11" t="s">
        <v>25</v>
      </c>
      <c r="H23" s="6" t="s">
        <v>26</v>
      </c>
      <c r="I23" s="20">
        <v>14.88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18.38</v>
      </c>
      <c r="D25" s="19"/>
      <c r="G25" s="11" t="s">
        <v>28</v>
      </c>
      <c r="H25" s="6" t="s">
        <v>29</v>
      </c>
      <c r="I25" s="20">
        <v>20.260000000000002</v>
      </c>
      <c r="J25" s="19"/>
    </row>
    <row r="26" spans="1:16" s="7" customFormat="1" ht="12.75" x14ac:dyDescent="0.2">
      <c r="A26" s="21"/>
      <c r="B26" s="22" t="s">
        <v>30</v>
      </c>
      <c r="C26" s="23">
        <v>18.38</v>
      </c>
      <c r="D26" s="19"/>
      <c r="G26" s="21"/>
      <c r="H26" s="22" t="s">
        <v>30</v>
      </c>
      <c r="I26" s="23">
        <v>20.260000000000002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354.66</v>
      </c>
      <c r="D31" s="19"/>
      <c r="G31" s="11" t="s">
        <v>33</v>
      </c>
      <c r="H31" s="6" t="s">
        <v>34</v>
      </c>
      <c r="I31" s="18">
        <v>390.94</v>
      </c>
      <c r="J31" s="19"/>
    </row>
    <row r="32" spans="1:16" s="7" customFormat="1" ht="12.75" x14ac:dyDescent="0.2">
      <c r="A32" s="21"/>
      <c r="B32" s="7" t="s">
        <v>35</v>
      </c>
      <c r="C32" s="23">
        <v>143.71</v>
      </c>
      <c r="D32" s="19"/>
      <c r="G32" s="21"/>
      <c r="H32" s="7" t="s">
        <v>35</v>
      </c>
      <c r="I32" s="23">
        <v>158.41</v>
      </c>
      <c r="J32" s="19"/>
    </row>
    <row r="33" spans="1:11" s="7" customFormat="1" ht="12.75" x14ac:dyDescent="0.2">
      <c r="A33" s="21"/>
      <c r="B33" s="7" t="s">
        <v>36</v>
      </c>
      <c r="C33" s="23">
        <v>204</v>
      </c>
      <c r="D33" s="19"/>
      <c r="G33" s="21"/>
      <c r="H33" s="7" t="s">
        <v>36</v>
      </c>
      <c r="I33" s="23">
        <v>224.87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6.95</v>
      </c>
      <c r="D35" s="19"/>
      <c r="G35" s="21"/>
      <c r="H35" s="7" t="s">
        <v>38</v>
      </c>
      <c r="I35" s="23">
        <v>7.66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EB25-A3DB-4026-AA6C-5A49759458A2}">
  <sheetPr>
    <pageSetUpPr fitToPage="1"/>
  </sheetPr>
  <dimension ref="A1:V80"/>
  <sheetViews>
    <sheetView showGridLines="0" topLeftCell="F1" zoomScale="70" zoomScaleNormal="70" workbookViewId="0">
      <selection activeCell="N24" sqref="N24:Q3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JULY 2023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tr">
        <f>"TEMPLATE ON INTERNATIONAL RESERVES AND FOREIGN-CURRENCY LIQUIDITY AS AT "&amp;[2]Date!B2</f>
        <v>TEMPLATE ON INTERNATIONAL RESERVES AND FOREIGN-CURRENCY LIQUIDITY AS AT JULY 2023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-379.19</v>
      </c>
      <c r="D14" s="53">
        <v>-393.67</v>
      </c>
      <c r="E14" s="54">
        <v>2.78</v>
      </c>
      <c r="F14" s="55">
        <v>11.7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-417.98</v>
      </c>
      <c r="O14" s="53">
        <v>-433.94</v>
      </c>
      <c r="P14" s="54">
        <v>3.06</v>
      </c>
      <c r="Q14" s="55">
        <v>12.9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-394.37</v>
      </c>
      <c r="D15" s="60">
        <v>-394.36</v>
      </c>
      <c r="E15" s="61">
        <v>0</v>
      </c>
      <c r="F15" s="62">
        <v>-0.01</v>
      </c>
      <c r="G15" s="56"/>
      <c r="H15" s="58"/>
      <c r="I15" s="58"/>
      <c r="J15" s="58"/>
      <c r="K15" s="57"/>
      <c r="L15" s="21"/>
      <c r="M15" s="7" t="s">
        <v>50</v>
      </c>
      <c r="N15" s="59">
        <v>-434.71</v>
      </c>
      <c r="O15" s="60">
        <v>-434.7</v>
      </c>
      <c r="P15" s="61">
        <v>0</v>
      </c>
      <c r="Q15" s="62">
        <v>-0.01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15.18</v>
      </c>
      <c r="D18" s="64">
        <v>0.69</v>
      </c>
      <c r="E18" s="65">
        <v>2.78</v>
      </c>
      <c r="F18" s="66">
        <v>11.71</v>
      </c>
      <c r="G18" s="56"/>
      <c r="H18" s="58"/>
      <c r="I18" s="58"/>
      <c r="J18" s="58"/>
      <c r="K18" s="57"/>
      <c r="L18" s="21"/>
      <c r="M18" s="22" t="s">
        <v>53</v>
      </c>
      <c r="N18" s="63">
        <v>16.73</v>
      </c>
      <c r="O18" s="64">
        <v>0.76</v>
      </c>
      <c r="P18" s="65">
        <v>3.06</v>
      </c>
      <c r="Q18" s="66">
        <v>12.91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-648.61</v>
      </c>
      <c r="D20" s="53">
        <v>-56.17</v>
      </c>
      <c r="E20" s="54">
        <v>-70.180000000000007</v>
      </c>
      <c r="F20" s="55">
        <v>-522.26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-714.96</v>
      </c>
      <c r="O20" s="53">
        <v>-61.92</v>
      </c>
      <c r="P20" s="54">
        <v>-77.36</v>
      </c>
      <c r="Q20" s="55">
        <v>-575.69000000000005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-1099.1199999999999</v>
      </c>
      <c r="D21" s="60">
        <v>-361.75</v>
      </c>
      <c r="E21" s="61">
        <v>-124.67</v>
      </c>
      <c r="F21" s="62">
        <v>-612.70000000000005</v>
      </c>
      <c r="G21" s="56"/>
      <c r="H21" s="58"/>
      <c r="I21" s="58"/>
      <c r="J21" s="58"/>
      <c r="K21" s="57"/>
      <c r="L21" s="21"/>
      <c r="M21" s="7" t="s">
        <v>55</v>
      </c>
      <c r="N21" s="59">
        <v>-1211.56</v>
      </c>
      <c r="O21" s="60">
        <v>-398.76</v>
      </c>
      <c r="P21" s="61">
        <v>-137.41999999999999</v>
      </c>
      <c r="Q21" s="62">
        <v>-675.38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450.51</v>
      </c>
      <c r="D22" s="71">
        <v>305.58</v>
      </c>
      <c r="E22" s="72">
        <v>54.49</v>
      </c>
      <c r="F22" s="73">
        <v>90.44</v>
      </c>
      <c r="G22" s="56"/>
      <c r="H22" s="58"/>
      <c r="I22" s="58"/>
      <c r="J22" s="58"/>
      <c r="K22" s="57"/>
      <c r="L22" s="21"/>
      <c r="M22" s="7" t="s">
        <v>56</v>
      </c>
      <c r="N22" s="70">
        <v>496.6</v>
      </c>
      <c r="O22" s="71">
        <v>336.84</v>
      </c>
      <c r="P22" s="72">
        <v>60.06</v>
      </c>
      <c r="Q22" s="73">
        <v>99.69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15.28</v>
      </c>
      <c r="D24" s="53">
        <v>0.01</v>
      </c>
      <c r="E24" s="54">
        <v>3.79</v>
      </c>
      <c r="F24" s="55">
        <v>11.48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16.84</v>
      </c>
      <c r="O24" s="53">
        <v>0.01</v>
      </c>
      <c r="P24" s="54">
        <v>4.18</v>
      </c>
      <c r="Q24" s="55">
        <v>12.65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15.28</v>
      </c>
      <c r="D30" s="71">
        <v>0.01</v>
      </c>
      <c r="E30" s="72">
        <v>3.79</v>
      </c>
      <c r="F30" s="73">
        <v>11.48</v>
      </c>
      <c r="G30" s="76"/>
      <c r="H30" s="58"/>
      <c r="I30" s="58"/>
      <c r="J30" s="58"/>
      <c r="K30" s="57"/>
      <c r="L30" s="21"/>
      <c r="M30" s="75" t="s">
        <v>63</v>
      </c>
      <c r="N30" s="70">
        <v>16.84</v>
      </c>
      <c r="O30" s="71">
        <v>0.01</v>
      </c>
      <c r="P30" s="72">
        <v>4.18</v>
      </c>
      <c r="Q30" s="73">
        <v>12.65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4FEE-8E31-4E3F-9E5F-3C2F4096072B}">
  <sheetPr>
    <pageSetUpPr fitToPage="1"/>
  </sheetPr>
  <dimension ref="A1:V3263"/>
  <sheetViews>
    <sheetView showGridLines="0" topLeftCell="E26" zoomScale="60" zoomScaleNormal="60" workbookViewId="0">
      <selection activeCell="N66" sqref="N66:Q68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tr">
        <f>"TEMPLATE ON INTERNATIONAL RESERVES AND FOREIGN-LIQUIDITY AS AT "&amp;[2]Date!B2</f>
        <v>TEMPLATE ON INTERNATIONAL RESERVES AND FOREIGN-LIQUIDITY AS AT JULY 2023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tr">
        <f>"TEMPLATE ON INTERNATIONAL RESERVES AND FOREIGN-LIQUIDITY AS AT "&amp;[2]Date!B2</f>
        <v>TEMPLATE ON INTERNATIONAL RESERVES AND FOREIGN-LIQUIDITY AS AT JULY 2023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33B1-804F-49C9-A29C-16C4DAC650D0}">
  <sheetPr>
    <pageSetUpPr fitToPage="1"/>
  </sheetPr>
  <dimension ref="A1:L87"/>
  <sheetViews>
    <sheetView tabSelected="1" topLeftCell="F14" zoomScale="80" zoomScaleNormal="80" workbookViewId="0">
      <selection activeCell="H52" sqref="H52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tr">
        <f>"TEMPLATE ON INTERNATIONAL RESERVES AND FOREIGN-LIQUIDITY AS AT "&amp;[2]Date!B2</f>
        <v>TEMPLATE ON INTERNATIONAL RESERVES AND FOREIGN-LIQUIDITY AS AT JULY 2023</v>
      </c>
      <c r="B3" s="114"/>
      <c r="C3" s="114"/>
      <c r="D3" s="114"/>
      <c r="E3" s="114"/>
      <c r="F3" s="114"/>
      <c r="G3" s="114" t="str">
        <f>"TEMPLATE ON INTERNATIONAL RESERVES AND FOREIGN-LIQUIDITY AS AT "&amp;[2]Date!B2</f>
        <v>TEMPLATE ON INTERNATIONAL RESERVES AND FOREIGN-LIQUIDITY AS AT JULY 2023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25.33</v>
      </c>
      <c r="D26" s="107"/>
      <c r="E26" s="107"/>
      <c r="G26" s="11" t="s">
        <v>120</v>
      </c>
      <c r="H26" s="6" t="s">
        <v>121</v>
      </c>
      <c r="I26" s="20">
        <v>27.92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0.26</v>
      </c>
      <c r="D28" s="107"/>
      <c r="E28" s="107"/>
      <c r="G28" s="11"/>
      <c r="H28" s="7" t="s">
        <v>123</v>
      </c>
      <c r="I28" s="23">
        <v>0.28999999999999998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25.07</v>
      </c>
      <c r="D29" s="106"/>
      <c r="E29" s="107"/>
      <c r="G29" s="11"/>
      <c r="H29" s="7" t="s">
        <v>124</v>
      </c>
      <c r="I29" s="23">
        <v>27.63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1150.19</v>
      </c>
      <c r="D45" s="107"/>
      <c r="E45" s="107"/>
      <c r="G45" s="11" t="s">
        <v>11</v>
      </c>
      <c r="H45" s="6" t="s">
        <v>139</v>
      </c>
      <c r="I45" s="20">
        <v>1267.8499999999999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681.62</v>
      </c>
      <c r="D46" s="106"/>
      <c r="E46" s="107"/>
      <c r="G46" s="11"/>
      <c r="H46" s="7" t="s">
        <v>140</v>
      </c>
      <c r="I46" s="23">
        <v>751.35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468.57</v>
      </c>
      <c r="D47" s="107"/>
      <c r="E47" s="107"/>
      <c r="G47" s="11"/>
      <c r="H47" s="7" t="s">
        <v>141</v>
      </c>
      <c r="I47" s="23">
        <v>516.5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2023-06-21T10:45:15Z</dcterms:created>
  <dcterms:modified xsi:type="dcterms:W3CDTF">2023-08-31T08:12:15Z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2023-06-21T10:46:54Z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e5ff6499-3532-4b88-9d1c-e57216bef9a0</vt:lpwstr>
  </property>
  <property fmtid="{D5CDD505-2E9C-101B-9397-08002B2CF9AE}" pid="8" name="MSIP_Label_98a0d1ea-c263-43cb-a661-3daa20d92278_ContentBits">
    <vt:lpwstr>2</vt:lpwstr>
  </property>
</Properties>
</file>